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RŠENJE IZVJEŠTAJI OBJAVE WEB\2022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List1!$A$1:$H$547</definedName>
  </definedNames>
  <calcPr calcId="162913"/>
</workbook>
</file>

<file path=xl/calcChain.xml><?xml version="1.0" encoding="utf-8"?>
<calcChain xmlns="http://schemas.openxmlformats.org/spreadsheetml/2006/main">
  <c r="F304" i="1" l="1"/>
  <c r="G304" i="1"/>
  <c r="H304" i="1"/>
  <c r="F305" i="1"/>
  <c r="G305" i="1"/>
  <c r="H305" i="1"/>
  <c r="F306" i="1"/>
  <c r="G306" i="1"/>
  <c r="H306" i="1"/>
  <c r="H10" i="1" l="1"/>
  <c r="F82" i="1" l="1"/>
  <c r="G82" i="1"/>
  <c r="H82" i="1"/>
  <c r="F477" i="1" l="1"/>
  <c r="G477" i="1"/>
  <c r="H477" i="1"/>
  <c r="D4" i="1"/>
  <c r="E4" i="1"/>
  <c r="C4" i="1"/>
  <c r="F347" i="1" l="1"/>
  <c r="G347" i="1"/>
  <c r="H347" i="1"/>
  <c r="F348" i="1"/>
  <c r="G348" i="1"/>
  <c r="H348" i="1"/>
  <c r="F349" i="1"/>
  <c r="G349" i="1"/>
  <c r="H349" i="1"/>
  <c r="G143" i="1"/>
  <c r="H143" i="1"/>
  <c r="G144" i="1"/>
  <c r="H144" i="1"/>
  <c r="G145" i="1"/>
  <c r="H145" i="1"/>
  <c r="G146" i="1"/>
  <c r="H146" i="1"/>
  <c r="F143" i="1"/>
  <c r="F144" i="1"/>
  <c r="F145" i="1"/>
  <c r="H126" i="1"/>
  <c r="H127" i="1"/>
  <c r="H128" i="1"/>
  <c r="H129" i="1"/>
  <c r="H130" i="1"/>
  <c r="G126" i="1"/>
  <c r="G127" i="1"/>
  <c r="G128" i="1"/>
  <c r="G129" i="1"/>
  <c r="F126" i="1"/>
  <c r="F127" i="1"/>
  <c r="F128" i="1"/>
  <c r="F473" i="1" l="1"/>
  <c r="G473" i="1"/>
  <c r="H473" i="1"/>
  <c r="F474" i="1"/>
  <c r="G474" i="1"/>
  <c r="H474" i="1"/>
  <c r="F475" i="1"/>
  <c r="G475" i="1"/>
  <c r="H475" i="1"/>
  <c r="H471" i="1" l="1"/>
  <c r="F440" i="1" l="1"/>
  <c r="G440" i="1"/>
  <c r="H440" i="1"/>
  <c r="F197" i="1" l="1"/>
  <c r="G197" i="1"/>
  <c r="H197" i="1"/>
  <c r="F198" i="1"/>
  <c r="G198" i="1"/>
  <c r="H198" i="1"/>
  <c r="F230" i="1" l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178" i="1"/>
  <c r="G178" i="1"/>
  <c r="H178" i="1"/>
  <c r="F129" i="1"/>
  <c r="F130" i="1"/>
  <c r="G130" i="1"/>
  <c r="F12" i="1"/>
  <c r="G12" i="1"/>
  <c r="H12" i="1"/>
  <c r="F9" i="1"/>
  <c r="G9" i="1"/>
  <c r="H9" i="1"/>
  <c r="F10" i="1"/>
  <c r="G10" i="1"/>
  <c r="F11" i="1"/>
  <c r="G11" i="1"/>
  <c r="H11" i="1"/>
  <c r="F13" i="1"/>
  <c r="G13" i="1"/>
  <c r="H13" i="1"/>
  <c r="F121" i="1" l="1"/>
  <c r="G121" i="1"/>
  <c r="H121" i="1"/>
  <c r="F122" i="1"/>
  <c r="G122" i="1"/>
  <c r="H122" i="1"/>
  <c r="F40" i="1"/>
  <c r="G40" i="1"/>
  <c r="H40" i="1"/>
  <c r="F41" i="1"/>
  <c r="G41" i="1"/>
  <c r="H41" i="1"/>
  <c r="F42" i="1"/>
  <c r="G42" i="1"/>
  <c r="H42" i="1"/>
  <c r="F502" i="1" l="1"/>
  <c r="G502" i="1"/>
  <c r="H502" i="1"/>
  <c r="F499" i="1"/>
  <c r="G499" i="1"/>
  <c r="H499" i="1"/>
  <c r="F500" i="1"/>
  <c r="G500" i="1"/>
  <c r="H500" i="1"/>
  <c r="F501" i="1"/>
  <c r="G501" i="1"/>
  <c r="H501" i="1"/>
  <c r="F425" i="1"/>
  <c r="G425" i="1"/>
  <c r="H425" i="1"/>
  <c r="F426" i="1"/>
  <c r="G426" i="1"/>
  <c r="H426" i="1"/>
  <c r="F427" i="1"/>
  <c r="G427" i="1"/>
  <c r="H427" i="1"/>
  <c r="F369" i="1"/>
  <c r="G369" i="1"/>
  <c r="H369" i="1"/>
  <c r="F370" i="1"/>
  <c r="G370" i="1"/>
  <c r="H370" i="1"/>
  <c r="F371" i="1"/>
  <c r="G371" i="1"/>
  <c r="H371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H118" i="1"/>
  <c r="H119" i="1"/>
  <c r="H120" i="1"/>
  <c r="G118" i="1"/>
  <c r="G119" i="1"/>
  <c r="G120" i="1"/>
  <c r="F118" i="1"/>
  <c r="F119" i="1"/>
  <c r="F120" i="1"/>
  <c r="H16" i="1" l="1"/>
  <c r="G16" i="1"/>
  <c r="F16" i="1"/>
  <c r="H15" i="1"/>
  <c r="G15" i="1"/>
  <c r="F15" i="1"/>
  <c r="H14" i="1"/>
  <c r="G14" i="1"/>
  <c r="F14" i="1"/>
  <c r="F266" i="1" l="1"/>
  <c r="G266" i="1"/>
  <c r="H266" i="1"/>
  <c r="H462" i="1" l="1"/>
  <c r="H459" i="1"/>
  <c r="H478" i="1"/>
  <c r="H479" i="1"/>
  <c r="H480" i="1"/>
  <c r="G450" i="1"/>
  <c r="H450" i="1"/>
  <c r="G451" i="1"/>
  <c r="H451" i="1"/>
  <c r="G452" i="1"/>
  <c r="H452" i="1"/>
  <c r="G453" i="1"/>
  <c r="H453" i="1"/>
  <c r="G454" i="1"/>
  <c r="H454" i="1"/>
  <c r="F450" i="1"/>
  <c r="F451" i="1"/>
  <c r="G459" i="1"/>
  <c r="G460" i="1"/>
  <c r="G461" i="1"/>
  <c r="G462" i="1"/>
  <c r="G463" i="1"/>
  <c r="G464" i="1"/>
  <c r="F459" i="1"/>
  <c r="F460" i="1"/>
  <c r="F461" i="1"/>
  <c r="F462" i="1"/>
  <c r="F463" i="1"/>
  <c r="G471" i="1"/>
  <c r="G472" i="1"/>
  <c r="G476" i="1"/>
  <c r="G478" i="1"/>
  <c r="G479" i="1"/>
  <c r="G480" i="1"/>
  <c r="F471" i="1"/>
  <c r="F472" i="1"/>
  <c r="F476" i="1"/>
  <c r="F478" i="1"/>
  <c r="F479" i="1"/>
  <c r="F480" i="1"/>
  <c r="F439" i="1"/>
  <c r="F438" i="1"/>
  <c r="F123" i="1"/>
  <c r="G123" i="1"/>
  <c r="H123" i="1"/>
  <c r="F124" i="1"/>
  <c r="G124" i="1"/>
  <c r="H124" i="1"/>
  <c r="F125" i="1"/>
  <c r="G125" i="1"/>
  <c r="H125" i="1"/>
  <c r="F4" i="1" l="1"/>
  <c r="H196" i="1"/>
  <c r="G196" i="1"/>
  <c r="F196" i="1"/>
  <c r="H195" i="1"/>
  <c r="G195" i="1"/>
  <c r="F195" i="1"/>
  <c r="H204" i="1"/>
  <c r="G204" i="1"/>
  <c r="F20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468" i="1"/>
  <c r="G468" i="1"/>
  <c r="F468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F529" i="1"/>
  <c r="G529" i="1"/>
  <c r="H529" i="1"/>
  <c r="F362" i="1"/>
  <c r="G362" i="1"/>
  <c r="H362" i="1"/>
  <c r="F498" i="1" l="1"/>
  <c r="G498" i="1"/>
  <c r="H498" i="1"/>
  <c r="H544" i="1" l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76" i="1"/>
  <c r="H472" i="1"/>
  <c r="H470" i="1"/>
  <c r="G470" i="1"/>
  <c r="F470" i="1"/>
  <c r="H469" i="1"/>
  <c r="G469" i="1"/>
  <c r="F469" i="1"/>
  <c r="H467" i="1"/>
  <c r="G467" i="1"/>
  <c r="F467" i="1"/>
  <c r="H466" i="1"/>
  <c r="G466" i="1"/>
  <c r="F466" i="1"/>
  <c r="H465" i="1"/>
  <c r="G465" i="1"/>
  <c r="F465" i="1"/>
  <c r="H464" i="1"/>
  <c r="F464" i="1"/>
  <c r="H463" i="1"/>
  <c r="H461" i="1"/>
  <c r="H460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F454" i="1"/>
  <c r="F453" i="1"/>
  <c r="F452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39" i="1"/>
  <c r="G439" i="1"/>
  <c r="H438" i="1"/>
  <c r="G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F146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<sst xmlns="http://schemas.openxmlformats.org/spreadsheetml/2006/main" count="1087" uniqueCount="436">
  <si>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</si>
  <si>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</si>
  <si>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</si>
  <si>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</si>
  <si>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</si>
  <si>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</si>
  <si>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</si>
  <si>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</si>
  <si>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</si>
  <si>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</si>
  <si>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</si>
  <si>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</si>
  <si>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</si>
  <si>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</si>
  <si>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</si>
  <si>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</si>
  <si>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</si>
  <si>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</si>
  <si>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</si>
  <si>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</si>
  <si>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</si>
  <si>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</si>
  <si>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</si>
  <si>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</si>
  <si>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</si>
  <si>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</si>
  <si>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</si>
  <si>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</si>
  <si>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</si>
  <si>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</si>
  <si>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</si>
  <si>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</si>
  <si>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</si>
  <si>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</si>
  <si>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</si>
  <si>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</si>
  <si>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</si>
  <si>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</si>
  <si>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</si>
  <si>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</si>
  <si>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</si>
  <si>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</si>
  <si>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</si>
  <si>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</si>
  <si>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</si>
  <si>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</si>
  <si>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</si>
  <si>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</si>
  <si>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</si>
  <si>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</si>
  <si>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</si>
  <si>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</si>
  <si>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</si>
  <si>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</si>
  <si>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</si>
  <si>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</si>
  <si>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</si>
  <si>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</si>
  <si>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</si>
  <si>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</si>
  <si>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</si>
  <si>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</si>
  <si>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</si>
  <si>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</si>
  <si>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</si>
  <si>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</si>
  <si>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</si>
  <si>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</si>
  <si>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</si>
  <si>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</si>
  <si>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</si>
  <si>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</si>
  <si>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</si>
  <si>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</si>
  <si>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</si>
  <si>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</si>
  <si>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</si>
  <si>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</si>
  <si>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</si>
  <si>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</si>
  <si>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</si>
  <si>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</si>
  <si>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</si>
  <si>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</si>
  <si>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</si>
  <si>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</si>
  <si>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</si>
  <si>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</si>
  <si>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</si>
  <si>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</si>
  <si>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</si>
  <si>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</si>
  <si>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</si>
  <si>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</si>
  <si>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</si>
  <si>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</si>
  <si>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</si>
  <si>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</si>
  <si>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</si>
  <si>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</si>
  <si>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</si>
  <si>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</si>
  <si>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</si>
  <si>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</si>
  <si>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</si>
  <si>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</si>
  <si>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</si>
  <si>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</si>
  <si>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</si>
  <si>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</si>
  <si>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</si>
  <si>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</si>
  <si>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</si>
  <si>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</si>
  <si>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</si>
  <si>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</si>
  <si>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</si>
  <si>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</si>
  <si>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</si>
  <si>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</si>
  <si>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</si>
  <si>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</si>
  <si>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</si>
  <si>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</si>
  <si>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</si>
  <si>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</si>
  <si>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</si>
  <si>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</si>
  <si>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</si>
  <si>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</si>
  <si>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</si>
  <si>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</si>
  <si>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</si>
  <si>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</si>
  <si>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</si>
  <si>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</si>
  <si>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</si>
  <si>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</si>
  <si>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</si>
  <si>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</si>
  <si>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</si>
  <si>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</si>
  <si>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</si>
  <si>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</si>
  <si>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</si>
  <si>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</si>
  <si>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</si>
  <si>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</si>
  <si>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</si>
  <si>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</si>
  <si>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</si>
  <si>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</si>
  <si>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</si>
  <si>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</si>
  <si>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</si>
  <si>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</si>
  <si>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</si>
  <si>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</si>
  <si>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</si>
  <si>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</si>
  <si>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</si>
  <si>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</si>
  <si>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</si>
  <si>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</si>
  <si>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</si>
  <si>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</si>
  <si>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</si>
  <si>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</si>
  <si>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</si>
  <si>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</si>
  <si>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</si>
  <si>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</si>
  <si>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</si>
  <si>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</si>
  <si>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</si>
  <si>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</si>
  <si>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</si>
  <si>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</si>
  <si>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</si>
  <si>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</si>
  <si>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</si>
  <si>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</si>
  <si>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</si>
  <si>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</si>
  <si>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</si>
  <si>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</si>
  <si>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</si>
  <si>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</si>
  <si>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</si>
  <si>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</si>
  <si>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</si>
  <si>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</si>
  <si>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</si>
  <si>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</si>
  <si>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</si>
  <si>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</si>
  <si>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</si>
  <si>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</si>
  <si>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</si>
  <si>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</si>
  <si>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</si>
  <si>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</si>
  <si>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</si>
  <si>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</si>
  <si>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</si>
  <si>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</si>
  <si>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</si>
  <si>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</si>
  <si>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</si>
  <si>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</si>
  <si>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052</t>
  </si>
  <si>
    <t>05205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</si>
  <si>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</si>
  <si>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</si>
  <si>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</si>
  <si>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</si>
  <si>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</si>
  <si>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</si>
  <si>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</si>
  <si>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</si>
  <si>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</si>
  <si>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</si>
  <si>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</si>
  <si>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</si>
  <si>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</si>
  <si>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</si>
  <si>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</si>
  <si>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</si>
  <si>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</si>
  <si>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</si>
  <si>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</si>
  <si>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</si>
  <si>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</si>
  <si>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</si>
  <si>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</si>
  <si>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</si>
  <si>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</si>
  <si>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</si>
  <si>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</si>
  <si>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</si>
  <si>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</si>
  <si>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</si>
  <si>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</si>
  <si>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</si>
  <si>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</si>
  <si>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</si>
  <si>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</si>
  <si>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</si>
  <si>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</si>
  <si>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</si>
  <si>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</si>
  <si>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</si>
  <si>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</si>
  <si>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</si>
  <si>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</si>
  <si>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</si>
  <si>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</si>
  <si>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</si>
  <si>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</si>
  <si>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</si>
  <si>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</si>
  <si>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</si>
  <si>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</si>
  <si>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</si>
  <si>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</si>
  <si>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</si>
  <si>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</si>
  <si>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</si>
  <si>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</si>
  <si>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</si>
  <si>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</si>
  <si>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</si>
  <si>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</si>
  <si>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</si>
  <si>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</si>
  <si>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</si>
  <si>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</si>
  <si>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</si>
  <si>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</si>
  <si>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</si>
  <si>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</si>
  <si>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</si>
  <si>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</si>
  <si>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</si>
  <si>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</si>
  <si>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</si>
  <si>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</si>
  <si>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</si>
  <si>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</si>
  <si>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</si>
  <si>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</si>
  <si>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</si>
  <si>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</si>
  <si>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</si>
  <si>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</si>
  <si>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</si>
  <si>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</si>
  <si>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</si>
  <si>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</si>
  <si>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</si>
  <si>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</si>
  <si>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</si>
  <si>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</si>
  <si>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</si>
  <si>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</si>
  <si>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</si>
  <si>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</si>
  <si>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</si>
  <si>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</si>
  <si>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</si>
  <si>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</si>
  <si>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</si>
  <si>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</si>
  <si>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</si>
  <si>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</si>
  <si>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</si>
  <si>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</si>
  <si>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</si>
  <si>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</si>
  <si>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</si>
  <si>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</si>
  <si>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</si>
  <si>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</si>
  <si>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</si>
  <si>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</si>
  <si>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</si>
  <si>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</si>
  <si>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</si>
  <si>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</si>
  <si>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</si>
  <si>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</si>
  <si>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</si>
  <si>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</si>
  <si>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</si>
  <si>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</si>
  <si>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</si>
  <si>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</si>
  <si>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</si>
  <si>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</si>
  <si>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</si>
  <si>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</si>
  <si>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</si>
  <si>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</si>
  <si>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</si>
  <si>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</si>
  <si>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</si>
  <si>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</si>
  <si>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</si>
  <si>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</si>
  <si>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</si>
  <si>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</si>
  <si>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</si>
  <si>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</si>
  <si>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</si>
  <si>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</si>
  <si>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</si>
  <si>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</si>
  <si>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</si>
  <si>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</si>
  <si>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</si>
  <si>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</si>
  <si>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</si>
  <si>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</si>
  <si>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</si>
  <si>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</si>
  <si>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</si>
  <si>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</si>
  <si>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</si>
  <si>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</si>
  <si>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</si>
  <si>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</si>
  <si>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</si>
  <si>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</si>
  <si>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</si>
  <si>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</si>
  <si>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</si>
  <si>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</si>
  <si>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</si>
  <si>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</si>
  <si>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</si>
  <si>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</si>
  <si>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</si>
  <si>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</si>
  <si>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</si>
  <si>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</si>
  <si>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</si>
  <si>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</si>
  <si>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</si>
  <si>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</si>
  <si>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</si>
  <si>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</si>
  <si>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</si>
  <si>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</si>
  <si>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</si>
  <si>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pravosuđa i uprave</t>
  </si>
  <si>
    <t>02008</t>
  </si>
  <si>
    <t>Ured potpredsjednika Vlade Republike Hrvatske</t>
  </si>
  <si>
    <t>011</t>
  </si>
  <si>
    <t>POVJERENSTVO ZA FISKALNU POLITIKU</t>
  </si>
  <si>
    <t>01105</t>
  </si>
  <si>
    <t>Povjerenstvo za fiskalnu politiku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</si>
  <si>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</si>
  <si>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</si>
  <si>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</si>
  <si>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</si>
  <si>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</si>
  <si>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</si>
  <si>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</si>
  <si>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</si>
  <si>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</si>
  <si>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</si>
  <si>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</si>
  <si>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</si>
  <si>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</si>
  <si>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</si>
  <si>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</si>
  <si>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</si>
  <si>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</si>
  <si>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</si>
  <si>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</si>
  <si>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</si>
  <si>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Plan
2022.</t>
  </si>
  <si>
    <t>Indeks
2022./
2021.</t>
  </si>
  <si>
    <t>Razlika
2022. - 2021.</t>
  </si>
  <si>
    <t>03910</t>
  </si>
  <si>
    <t>Državna vatrogasna škola</t>
  </si>
  <si>
    <t>04120</t>
  </si>
  <si>
    <t>Veteranski centar</t>
  </si>
  <si>
    <t>52209</t>
  </si>
  <si>
    <t>Hrvatska zaklada za znanost</t>
  </si>
  <si>
    <t>Indeks
2022./
Plan 2022.</t>
  </si>
  <si>
    <t>07780</t>
  </si>
  <si>
    <t>Institut za vode »Josip Juraj Strossmayer«</t>
  </si>
  <si>
    <t>Mjesečni izvještaj po organizacijskoj klasifikaciji Državnog proračuna i računima 3 i 4 ekonomske klasifikacije za razdoblje siječanj-prosinac 2021. i 2022. godine</t>
  </si>
  <si>
    <t>Siječanj-prosinac
2021.</t>
  </si>
  <si>
    <t>Siječanj-prosinac
2022.*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</si>
</sst>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21" sqref="M21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8554687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433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434</v>
      </c>
      <c r="D3" s="9" t="s">
        <v>421</v>
      </c>
      <c r="E3" s="9" t="s">
        <v>435</v>
      </c>
      <c r="F3" s="10" t="s">
        <v>422</v>
      </c>
      <c r="G3" s="10" t="s">
        <v>430</v>
      </c>
      <c r="H3" s="11" t="s">
        <v>423</v>
      </c>
    </row>
    <row r="4" spans="1:14" ht="12.75" customHeight="1" x14ac:dyDescent="0.25">
      <c r="A4" s="12"/>
      <c r="B4" s="13" t="s">
        <v>1</v>
      </c>
      <c r="C4" s="14">
        <f>+C5+C9+C13+C17+C21+C25+C29+C33+C76+C94+C95+C99+C103+C110+C114+C118+C122+C129+C133+C146+C150+C154+C185+C198+C208+C260+C273+C307+C350+C384+C388+C440+C444+C502+C506+C510+C514+C518+C522+C526+C530+C534+C535+C536+C537+C541</f>
        <v>169030402368.58002</v>
      </c>
      <c r="D4" s="14">
        <f t="shared" ref="D4:E4" si="0">+D5+D9+D13+D17+D21+D25+D29+D33+D76+D94+D95+D99+D103+D110+D114+D118+D122+D129+D133+D146+D150+D154+D185+D198+D208+D260+D273+D307+D350+D384+D388+D440+D444+D502+D506+D510+D514+D518+D522+D526+D530+D534+D535+D536+D537+D541</f>
        <v>184732695029</v>
      </c>
      <c r="E4" s="14">
        <f t="shared" si="0"/>
        <v>175054616008.05997</v>
      </c>
      <c r="F4" s="15">
        <f t="shared" ref="F4:F71" si="1">IF(C4=0,"x",E4/C4*100)</f>
        <v>103.56398231032063</v>
      </c>
      <c r="G4" s="15">
        <f t="shared" ref="G4:G71" si="2">IF(D4=0,"x",E4/D4*100)</f>
        <v>94.761036199130473</v>
      </c>
      <c r="H4" s="39">
        <f>+H5+H9+H13+H17+H21+H25+H29+H33+H76+H94+H95+H99+H103+H110+H114+H118+H122+H129+H133+H146+H150+H154+H185+H198+H208+H260+H273+H307+H350+H384+H388+H440+H444+H502+H506+H510+H514+H518+H522+H526+H530+H534+H535+H536+H537+H541</f>
        <v>6024213639.4800014</v>
      </c>
      <c r="J4" s="38"/>
      <c r="K4" s="38"/>
      <c r="L4" s="38"/>
      <c r="M4" s="38"/>
      <c r="N4" s="38"/>
    </row>
    <row r="5" spans="1:14" ht="12.75" customHeight="1" x14ac:dyDescent="0.25">
      <c r="A5" s="16" t="s">
        <v>158</v>
      </c>
      <c r="B5" s="17" t="s">
        <v>2</v>
      </c>
      <c r="C5" s="18">
        <v>133491080.58</v>
      </c>
      <c r="D5" s="18">
        <v>167364316</v>
      </c>
      <c r="E5" s="18">
        <v>140681290.33000001</v>
      </c>
      <c r="F5" s="19">
        <f t="shared" si="1"/>
        <v>105.38628477555172</v>
      </c>
      <c r="G5" s="19">
        <f t="shared" si="2"/>
        <v>84.056920669995165</v>
      </c>
      <c r="H5" s="20">
        <f t="shared" ref="H5:H72" si="3">+E5-C5</f>
        <v>7190209.7500000149</v>
      </c>
      <c r="J5" s="38"/>
    </row>
    <row r="6" spans="1:14" ht="12.75" customHeight="1" x14ac:dyDescent="0.25">
      <c r="A6" s="22" t="s">
        <v>159</v>
      </c>
      <c r="B6" s="17" t="s">
        <v>3</v>
      </c>
      <c r="C6" s="18">
        <v>133491080.58</v>
      </c>
      <c r="D6" s="18">
        <v>167364316</v>
      </c>
      <c r="E6" s="18">
        <v>140681290.33000001</v>
      </c>
      <c r="F6" s="19">
        <f t="shared" si="1"/>
        <v>105.38628477555172</v>
      </c>
      <c r="G6" s="19">
        <f t="shared" si="2"/>
        <v>84.056920669995165</v>
      </c>
      <c r="H6" s="20">
        <f t="shared" si="3"/>
        <v>7190209.7500000149</v>
      </c>
      <c r="J6" s="38"/>
      <c r="K6" s="38"/>
    </row>
    <row r="7" spans="1:14" ht="12.75" customHeight="1" x14ac:dyDescent="0.25">
      <c r="A7" s="24" t="s">
        <v>160</v>
      </c>
      <c r="B7" s="25" t="s">
        <v>4</v>
      </c>
      <c r="C7" s="26">
        <v>131992169.05</v>
      </c>
      <c r="D7" s="26">
        <v>162078472</v>
      </c>
      <c r="E7" s="26">
        <v>138080800.65000001</v>
      </c>
      <c r="F7" s="27">
        <f t="shared" si="1"/>
        <v>104.61287335742892</v>
      </c>
      <c r="G7" s="27">
        <f t="shared" si="2"/>
        <v>85.193794676198578</v>
      </c>
      <c r="H7" s="28">
        <f t="shared" si="3"/>
        <v>6088631.6000000089</v>
      </c>
      <c r="J7" s="38"/>
      <c r="K7" s="38"/>
    </row>
    <row r="8" spans="1:14" ht="12.75" customHeight="1" x14ac:dyDescent="0.25">
      <c r="A8" s="24" t="s">
        <v>161</v>
      </c>
      <c r="B8" s="25" t="s">
        <v>5</v>
      </c>
      <c r="C8" s="26">
        <v>1498911.53</v>
      </c>
      <c r="D8" s="26">
        <v>5285844</v>
      </c>
      <c r="E8" s="26">
        <v>2600489.6800000002</v>
      </c>
      <c r="F8" s="27">
        <f t="shared" si="1"/>
        <v>173.4918724656151</v>
      </c>
      <c r="G8" s="27">
        <f t="shared" si="2"/>
        <v>49.197246078393533</v>
      </c>
      <c r="H8" s="28">
        <f t="shared" si="3"/>
        <v>1101578.1500000001</v>
      </c>
      <c r="J8" s="38"/>
    </row>
    <row r="9" spans="1:14" ht="12.75" customHeight="1" x14ac:dyDescent="0.25">
      <c r="A9" s="16" t="s">
        <v>397</v>
      </c>
      <c r="B9" s="17" t="s">
        <v>398</v>
      </c>
      <c r="C9" s="18">
        <v>29031</v>
      </c>
      <c r="D9" s="18">
        <v>2389000</v>
      </c>
      <c r="E9" s="18">
        <v>594109.69999999995</v>
      </c>
      <c r="F9" s="19">
        <f t="shared" ref="F9:F13" si="4">IF(C9=0,"x",E9/C9*100)</f>
        <v>2046.4665357721055</v>
      </c>
      <c r="G9" s="19">
        <f t="shared" ref="G9:G13" si="5">IF(D9=0,"x",E9/D9*100)</f>
        <v>24.868551695269986</v>
      </c>
      <c r="H9" s="20">
        <f t="shared" ref="H9:H13" si="6">+E9-C9</f>
        <v>565078.69999999995</v>
      </c>
      <c r="J9" s="38"/>
    </row>
    <row r="10" spans="1:14" ht="12.75" customHeight="1" x14ac:dyDescent="0.25">
      <c r="A10" s="22" t="s">
        <v>399</v>
      </c>
      <c r="B10" s="17" t="s">
        <v>400</v>
      </c>
      <c r="C10" s="18">
        <v>29031</v>
      </c>
      <c r="D10" s="18">
        <v>2389000</v>
      </c>
      <c r="E10" s="18">
        <v>594109.69999999995</v>
      </c>
      <c r="F10" s="19">
        <f t="shared" si="4"/>
        <v>2046.4665357721055</v>
      </c>
      <c r="G10" s="19">
        <f t="shared" si="5"/>
        <v>24.868551695269986</v>
      </c>
      <c r="H10" s="20">
        <f>+E10-C10</f>
        <v>565078.69999999995</v>
      </c>
      <c r="J10" s="38"/>
      <c r="K10" s="38"/>
    </row>
    <row r="11" spans="1:14" ht="12.75" customHeight="1" x14ac:dyDescent="0.25">
      <c r="A11" s="24" t="s">
        <v>160</v>
      </c>
      <c r="B11" s="25" t="s">
        <v>4</v>
      </c>
      <c r="C11" s="26">
        <v>1853</v>
      </c>
      <c r="D11" s="26">
        <v>2004000</v>
      </c>
      <c r="E11" s="26">
        <v>588660.69999999995</v>
      </c>
      <c r="F11" s="27">
        <f t="shared" si="4"/>
        <v>31767.981651376147</v>
      </c>
      <c r="G11" s="27">
        <f t="shared" si="5"/>
        <v>29.374286427145709</v>
      </c>
      <c r="H11" s="28">
        <f t="shared" si="6"/>
        <v>586807.69999999995</v>
      </c>
      <c r="J11" s="38"/>
    </row>
    <row r="12" spans="1:14" ht="12.75" customHeight="1" x14ac:dyDescent="0.25">
      <c r="A12" s="24" t="s">
        <v>161</v>
      </c>
      <c r="B12" s="25" t="s">
        <v>5</v>
      </c>
      <c r="C12" s="26">
        <v>27178</v>
      </c>
      <c r="D12" s="26">
        <v>385000</v>
      </c>
      <c r="E12" s="26">
        <v>5449</v>
      </c>
      <c r="F12" s="27">
        <f t="shared" ref="F12" si="7">IF(C12=0,"x",E12/C12*100)</f>
        <v>20.049304584590477</v>
      </c>
      <c r="G12" s="27">
        <f t="shared" ref="G12" si="8">IF(D12=0,"x",E12/D12*100)</f>
        <v>1.4153246753246753</v>
      </c>
      <c r="H12" s="28">
        <f t="shared" ref="H12" si="9">+E12-C12</f>
        <v>-21729</v>
      </c>
      <c r="J12" s="38"/>
    </row>
    <row r="13" spans="1:14" ht="12.75" customHeight="1" x14ac:dyDescent="0.25">
      <c r="A13" s="16" t="s">
        <v>162</v>
      </c>
      <c r="B13" s="17" t="s">
        <v>6</v>
      </c>
      <c r="C13" s="18">
        <v>20757296.050000001</v>
      </c>
      <c r="D13" s="18">
        <v>12500640</v>
      </c>
      <c r="E13" s="18">
        <v>9820692.8599999994</v>
      </c>
      <c r="F13" s="27">
        <f t="shared" si="4"/>
        <v>47.31200459030886</v>
      </c>
      <c r="G13" s="27">
        <f t="shared" si="5"/>
        <v>78.561520530148854</v>
      </c>
      <c r="H13" s="28">
        <f t="shared" si="6"/>
        <v>-10936603.190000001</v>
      </c>
      <c r="J13" s="38"/>
    </row>
    <row r="14" spans="1:14" ht="12.75" customHeight="1" x14ac:dyDescent="0.25">
      <c r="A14" s="22" t="s">
        <v>163</v>
      </c>
      <c r="B14" s="17" t="s">
        <v>7</v>
      </c>
      <c r="C14" s="18">
        <v>20757296.050000001</v>
      </c>
      <c r="D14" s="18">
        <v>12500640</v>
      </c>
      <c r="E14" s="18">
        <v>9820692.8599999994</v>
      </c>
      <c r="F14" s="19">
        <f t="shared" ref="F14:F16" si="10">IF(C14=0,"x",E14/C14*100)</f>
        <v>47.31200459030886</v>
      </c>
      <c r="G14" s="19">
        <f t="shared" ref="G14:G16" si="11">IF(D14=0,"x",E14/D14*100)</f>
        <v>78.561520530148854</v>
      </c>
      <c r="H14" s="20">
        <f t="shared" ref="H14:H16" si="12">+E14-C14</f>
        <v>-10936603.190000001</v>
      </c>
      <c r="J14" s="38"/>
    </row>
    <row r="15" spans="1:14" ht="12.75" customHeight="1" x14ac:dyDescent="0.25">
      <c r="A15" s="24" t="s">
        <v>160</v>
      </c>
      <c r="B15" s="25" t="s">
        <v>4</v>
      </c>
      <c r="C15" s="26">
        <v>20610221.920000002</v>
      </c>
      <c r="D15" s="26">
        <v>11992640</v>
      </c>
      <c r="E15" s="26">
        <v>9705713.0800000001</v>
      </c>
      <c r="F15" s="27">
        <f t="shared" si="10"/>
        <v>47.091744657934278</v>
      </c>
      <c r="G15" s="27">
        <f t="shared" si="11"/>
        <v>80.930579755583423</v>
      </c>
      <c r="H15" s="28">
        <f t="shared" si="12"/>
        <v>-10904508.840000002</v>
      </c>
      <c r="J15" s="38"/>
    </row>
    <row r="16" spans="1:14" ht="12.75" customHeight="1" x14ac:dyDescent="0.25">
      <c r="A16" s="24" t="s">
        <v>161</v>
      </c>
      <c r="B16" s="25" t="s">
        <v>5</v>
      </c>
      <c r="C16" s="26">
        <v>147074.13</v>
      </c>
      <c r="D16" s="26">
        <v>508000</v>
      </c>
      <c r="E16" s="26">
        <v>114979.78</v>
      </c>
      <c r="F16" s="27">
        <f t="shared" si="10"/>
        <v>78.178113309254314</v>
      </c>
      <c r="G16" s="27">
        <f t="shared" si="11"/>
        <v>22.633814960629923</v>
      </c>
      <c r="H16" s="28">
        <f t="shared" si="12"/>
        <v>-32094.350000000006</v>
      </c>
      <c r="J16" s="38"/>
    </row>
    <row r="17" spans="1:10" ht="12.75" customHeight="1" x14ac:dyDescent="0.25">
      <c r="A17" s="16" t="s">
        <v>333</v>
      </c>
      <c r="B17" s="17" t="s">
        <v>335</v>
      </c>
      <c r="C17" s="18">
        <v>54612.5</v>
      </c>
      <c r="D17" s="18">
        <v>100000</v>
      </c>
      <c r="E17" s="18">
        <v>5900.01</v>
      </c>
      <c r="F17" s="19">
        <f t="shared" si="1"/>
        <v>10.803405813687343</v>
      </c>
      <c r="G17" s="19">
        <f t="shared" si="2"/>
        <v>5.90001</v>
      </c>
      <c r="H17" s="20">
        <f t="shared" si="3"/>
        <v>-48712.49</v>
      </c>
      <c r="J17" s="38"/>
    </row>
    <row r="18" spans="1:10" ht="12.75" customHeight="1" x14ac:dyDescent="0.25">
      <c r="A18" s="40" t="s">
        <v>334</v>
      </c>
      <c r="B18" s="17" t="s">
        <v>336</v>
      </c>
      <c r="C18" s="18">
        <v>54612.5</v>
      </c>
      <c r="D18" s="18">
        <v>100000</v>
      </c>
      <c r="E18" s="18">
        <v>5900.01</v>
      </c>
      <c r="F18" s="19">
        <f t="shared" si="1"/>
        <v>10.803405813687343</v>
      </c>
      <c r="G18" s="19">
        <f t="shared" si="2"/>
        <v>5.90001</v>
      </c>
      <c r="H18" s="20">
        <f t="shared" si="3"/>
        <v>-48712.49</v>
      </c>
      <c r="J18" s="38"/>
    </row>
    <row r="19" spans="1:10" ht="12.75" customHeight="1" x14ac:dyDescent="0.25">
      <c r="A19" s="24" t="s">
        <v>160</v>
      </c>
      <c r="B19" s="25" t="s">
        <v>4</v>
      </c>
      <c r="C19" s="26">
        <v>54612.5</v>
      </c>
      <c r="D19" s="26">
        <v>88720</v>
      </c>
      <c r="E19" s="26">
        <v>5900.01</v>
      </c>
      <c r="F19" s="27">
        <f t="shared" si="1"/>
        <v>10.803405813687343</v>
      </c>
      <c r="G19" s="27">
        <f t="shared" si="2"/>
        <v>6.650146528403968</v>
      </c>
      <c r="H19" s="28">
        <f t="shared" si="3"/>
        <v>-48712.49</v>
      </c>
      <c r="J19" s="38"/>
    </row>
    <row r="20" spans="1:10" ht="12.75" customHeight="1" x14ac:dyDescent="0.25">
      <c r="A20" s="24" t="s">
        <v>161</v>
      </c>
      <c r="B20" s="25" t="s">
        <v>5</v>
      </c>
      <c r="C20" s="26"/>
      <c r="D20" s="26">
        <v>11280</v>
      </c>
      <c r="E20" s="26"/>
      <c r="F20" s="27" t="str">
        <f t="shared" si="1"/>
        <v>x</v>
      </c>
      <c r="G20" s="27">
        <f t="shared" si="2"/>
        <v>0</v>
      </c>
      <c r="H20" s="28">
        <f t="shared" si="3"/>
        <v>0</v>
      </c>
      <c r="J20" s="38"/>
    </row>
    <row r="21" spans="1:10" ht="12.75" customHeight="1" x14ac:dyDescent="0.25">
      <c r="A21" s="16" t="s">
        <v>164</v>
      </c>
      <c r="B21" s="17" t="s">
        <v>337</v>
      </c>
      <c r="C21" s="18">
        <v>33010563.109999999</v>
      </c>
      <c r="D21" s="18">
        <v>41624647</v>
      </c>
      <c r="E21" s="18">
        <v>38971233.799999997</v>
      </c>
      <c r="F21" s="19">
        <f t="shared" si="1"/>
        <v>118.05685855808474</v>
      </c>
      <c r="G21" s="19">
        <f t="shared" si="2"/>
        <v>93.625379693910673</v>
      </c>
      <c r="H21" s="20">
        <f t="shared" si="3"/>
        <v>5960670.6899999976</v>
      </c>
      <c r="J21" s="38"/>
    </row>
    <row r="22" spans="1:10" ht="12.75" customHeight="1" x14ac:dyDescent="0.25">
      <c r="A22" s="22" t="s">
        <v>165</v>
      </c>
      <c r="B22" s="17" t="s">
        <v>8</v>
      </c>
      <c r="C22" s="18">
        <v>33010563.109999999</v>
      </c>
      <c r="D22" s="18">
        <v>41624647</v>
      </c>
      <c r="E22" s="18">
        <v>38971233.799999997</v>
      </c>
      <c r="F22" s="19">
        <f t="shared" si="1"/>
        <v>118.05685855808474</v>
      </c>
      <c r="G22" s="19">
        <f t="shared" si="2"/>
        <v>93.625379693910673</v>
      </c>
      <c r="H22" s="20">
        <f t="shared" si="3"/>
        <v>5960670.6899999976</v>
      </c>
      <c r="J22" s="38"/>
    </row>
    <row r="23" spans="1:10" ht="12.75" customHeight="1" x14ac:dyDescent="0.25">
      <c r="A23" s="24" t="s">
        <v>160</v>
      </c>
      <c r="B23" s="25" t="s">
        <v>4</v>
      </c>
      <c r="C23" s="26">
        <v>31868570.84</v>
      </c>
      <c r="D23" s="26">
        <v>39923247</v>
      </c>
      <c r="E23" s="26">
        <v>37339023.189999998</v>
      </c>
      <c r="F23" s="27">
        <f t="shared" si="1"/>
        <v>117.16566575095275</v>
      </c>
      <c r="G23" s="27">
        <f t="shared" si="2"/>
        <v>93.527019959072959</v>
      </c>
      <c r="H23" s="28">
        <f t="shared" si="3"/>
        <v>5470452.3499999978</v>
      </c>
      <c r="J23" s="38"/>
    </row>
    <row r="24" spans="1:10" ht="12.75" customHeight="1" x14ac:dyDescent="0.25">
      <c r="A24" s="24" t="s">
        <v>161</v>
      </c>
      <c r="B24" s="25" t="s">
        <v>5</v>
      </c>
      <c r="C24" s="26">
        <v>1141992.27</v>
      </c>
      <c r="D24" s="26">
        <v>1701400</v>
      </c>
      <c r="E24" s="26">
        <v>1632210.61</v>
      </c>
      <c r="F24" s="27">
        <f t="shared" si="1"/>
        <v>142.92659003725129</v>
      </c>
      <c r="G24" s="27">
        <f t="shared" si="2"/>
        <v>95.93338485952745</v>
      </c>
      <c r="H24" s="28">
        <f t="shared" si="3"/>
        <v>490218.34000000008</v>
      </c>
      <c r="J24" s="38"/>
    </row>
    <row r="25" spans="1:10" ht="12.75" customHeight="1" x14ac:dyDescent="0.25">
      <c r="A25" s="16" t="s">
        <v>166</v>
      </c>
      <c r="B25" s="17" t="s">
        <v>9</v>
      </c>
      <c r="C25" s="18">
        <v>33261210.800000001</v>
      </c>
      <c r="D25" s="18">
        <v>36693829</v>
      </c>
      <c r="E25" s="18">
        <v>35526098.460000001</v>
      </c>
      <c r="F25" s="19">
        <f t="shared" si="1"/>
        <v>106.80939630736472</v>
      </c>
      <c r="G25" s="19">
        <f t="shared" si="2"/>
        <v>96.817637810434007</v>
      </c>
      <c r="H25" s="20">
        <f t="shared" si="3"/>
        <v>2264887.66</v>
      </c>
      <c r="J25" s="38"/>
    </row>
    <row r="26" spans="1:10" ht="12.75" customHeight="1" x14ac:dyDescent="0.25">
      <c r="A26" s="22" t="s">
        <v>167</v>
      </c>
      <c r="B26" s="17" t="s">
        <v>10</v>
      </c>
      <c r="C26" s="18">
        <v>33261210.800000001</v>
      </c>
      <c r="D26" s="18">
        <v>36693829</v>
      </c>
      <c r="E26" s="18">
        <v>35526098.460000001</v>
      </c>
      <c r="F26" s="19">
        <f t="shared" si="1"/>
        <v>106.80939630736472</v>
      </c>
      <c r="G26" s="19">
        <f t="shared" si="2"/>
        <v>96.817637810434007</v>
      </c>
      <c r="H26" s="20">
        <f t="shared" si="3"/>
        <v>2264887.66</v>
      </c>
      <c r="J26" s="38"/>
    </row>
    <row r="27" spans="1:10" ht="12.75" customHeight="1" x14ac:dyDescent="0.25">
      <c r="A27" s="24" t="s">
        <v>160</v>
      </c>
      <c r="B27" s="25" t="s">
        <v>4</v>
      </c>
      <c r="C27" s="26">
        <v>33116456.16</v>
      </c>
      <c r="D27" s="26">
        <v>36303829</v>
      </c>
      <c r="E27" s="26">
        <v>35167507.43</v>
      </c>
      <c r="F27" s="27">
        <f t="shared" si="1"/>
        <v>106.19345035015364</v>
      </c>
      <c r="G27" s="27">
        <f t="shared" si="2"/>
        <v>96.869967710568488</v>
      </c>
      <c r="H27" s="28">
        <f t="shared" si="3"/>
        <v>2051051.2699999996</v>
      </c>
      <c r="J27" s="38"/>
    </row>
    <row r="28" spans="1:10" ht="12.75" customHeight="1" x14ac:dyDescent="0.25">
      <c r="A28" s="24" t="s">
        <v>161</v>
      </c>
      <c r="B28" s="25" t="s">
        <v>5</v>
      </c>
      <c r="C28" s="26">
        <v>144754.64000000001</v>
      </c>
      <c r="D28" s="26">
        <v>390000</v>
      </c>
      <c r="E28" s="26">
        <v>358591.03</v>
      </c>
      <c r="F28" s="27">
        <f t="shared" si="1"/>
        <v>247.72334068186001</v>
      </c>
      <c r="G28" s="27">
        <f t="shared" si="2"/>
        <v>91.946417948717951</v>
      </c>
      <c r="H28" s="28">
        <f t="shared" si="3"/>
        <v>213836.39</v>
      </c>
      <c r="J28" s="38"/>
    </row>
    <row r="29" spans="1:10" ht="12.75" customHeight="1" x14ac:dyDescent="0.25">
      <c r="A29" s="16" t="s">
        <v>168</v>
      </c>
      <c r="B29" s="17" t="s">
        <v>11</v>
      </c>
      <c r="C29" s="18">
        <v>13854112.66</v>
      </c>
      <c r="D29" s="18">
        <v>16852771</v>
      </c>
      <c r="E29" s="18">
        <v>16261945.050000001</v>
      </c>
      <c r="F29" s="19">
        <f t="shared" si="1"/>
        <v>117.37991056584927</v>
      </c>
      <c r="G29" s="19">
        <f t="shared" si="2"/>
        <v>96.494191073978286</v>
      </c>
      <c r="H29" s="20">
        <f t="shared" si="3"/>
        <v>2407832.3900000006</v>
      </c>
      <c r="J29" s="38"/>
    </row>
    <row r="30" spans="1:10" ht="12.75" customHeight="1" x14ac:dyDescent="0.25">
      <c r="A30" s="22" t="s">
        <v>169</v>
      </c>
      <c r="B30" s="17" t="s">
        <v>12</v>
      </c>
      <c r="C30" s="18">
        <v>13854112.66</v>
      </c>
      <c r="D30" s="18">
        <v>16852771</v>
      </c>
      <c r="E30" s="18">
        <v>16261945.050000001</v>
      </c>
      <c r="F30" s="19">
        <f t="shared" si="1"/>
        <v>117.37991056584927</v>
      </c>
      <c r="G30" s="19">
        <f t="shared" si="2"/>
        <v>96.494191073978286</v>
      </c>
      <c r="H30" s="20">
        <f t="shared" si="3"/>
        <v>2407832.3900000006</v>
      </c>
      <c r="J30" s="38"/>
    </row>
    <row r="31" spans="1:10" ht="12.75" customHeight="1" x14ac:dyDescent="0.25">
      <c r="A31" s="24" t="s">
        <v>160</v>
      </c>
      <c r="B31" s="25" t="s">
        <v>4</v>
      </c>
      <c r="C31" s="26">
        <v>13523380.720000001</v>
      </c>
      <c r="D31" s="26">
        <v>16262771</v>
      </c>
      <c r="E31" s="26">
        <v>15694242.529999999</v>
      </c>
      <c r="F31" s="27">
        <f t="shared" si="1"/>
        <v>116.05265617338915</v>
      </c>
      <c r="G31" s="27">
        <f t="shared" si="2"/>
        <v>96.504110707824637</v>
      </c>
      <c r="H31" s="28">
        <f t="shared" si="3"/>
        <v>2170861.8099999987</v>
      </c>
      <c r="J31" s="38"/>
    </row>
    <row r="32" spans="1:10" ht="12.75" customHeight="1" x14ac:dyDescent="0.25">
      <c r="A32" s="24" t="s">
        <v>161</v>
      </c>
      <c r="B32" s="25" t="s">
        <v>5</v>
      </c>
      <c r="C32" s="26">
        <v>330731.94</v>
      </c>
      <c r="D32" s="26">
        <v>590000</v>
      </c>
      <c r="E32" s="26">
        <v>567702.52</v>
      </c>
      <c r="F32" s="27">
        <f t="shared" si="1"/>
        <v>171.65034619879773</v>
      </c>
      <c r="G32" s="27">
        <f t="shared" si="2"/>
        <v>96.22076610169492</v>
      </c>
      <c r="H32" s="28">
        <f t="shared" si="3"/>
        <v>236970.58000000002</v>
      </c>
      <c r="J32" s="38"/>
    </row>
    <row r="33" spans="1:10" ht="12.75" customHeight="1" x14ac:dyDescent="0.25">
      <c r="A33" s="16" t="s">
        <v>170</v>
      </c>
      <c r="B33" s="17" t="s">
        <v>13</v>
      </c>
      <c r="C33" s="18">
        <v>505117800.13</v>
      </c>
      <c r="D33" s="18">
        <v>702936728</v>
      </c>
      <c r="E33" s="18">
        <v>651198598.63999999</v>
      </c>
      <c r="F33" s="19">
        <f t="shared" si="1"/>
        <v>128.92014466178063</v>
      </c>
      <c r="G33" s="19">
        <f t="shared" si="2"/>
        <v>92.639717445522351</v>
      </c>
      <c r="H33" s="20">
        <f t="shared" si="3"/>
        <v>146080798.50999999</v>
      </c>
      <c r="J33" s="38"/>
    </row>
    <row r="34" spans="1:10" ht="12.75" customHeight="1" x14ac:dyDescent="0.25">
      <c r="A34" s="22" t="s">
        <v>171</v>
      </c>
      <c r="B34" s="17" t="s">
        <v>14</v>
      </c>
      <c r="C34" s="18">
        <v>17882068.73</v>
      </c>
      <c r="D34" s="18">
        <v>43990980</v>
      </c>
      <c r="E34" s="18">
        <v>21548000.850000001</v>
      </c>
      <c r="F34" s="19">
        <f t="shared" si="1"/>
        <v>120.50060412669043</v>
      </c>
      <c r="G34" s="19">
        <f t="shared" si="2"/>
        <v>48.982770672533327</v>
      </c>
      <c r="H34" s="20">
        <f t="shared" si="3"/>
        <v>3665932.120000001</v>
      </c>
      <c r="J34" s="38"/>
    </row>
    <row r="35" spans="1:10" ht="12.75" customHeight="1" x14ac:dyDescent="0.25">
      <c r="A35" s="24" t="s">
        <v>160</v>
      </c>
      <c r="B35" s="25" t="s">
        <v>4</v>
      </c>
      <c r="C35" s="26">
        <v>16765094.810000001</v>
      </c>
      <c r="D35" s="26">
        <v>40938980</v>
      </c>
      <c r="E35" s="26">
        <v>20441305.5</v>
      </c>
      <c r="F35" s="27">
        <f t="shared" si="1"/>
        <v>121.9277655847626</v>
      </c>
      <c r="G35" s="27">
        <f t="shared" si="2"/>
        <v>49.931154855348133</v>
      </c>
      <c r="H35" s="28">
        <f t="shared" si="3"/>
        <v>3676210.6899999995</v>
      </c>
      <c r="J35" s="38"/>
    </row>
    <row r="36" spans="1:10" ht="12.75" customHeight="1" x14ac:dyDescent="0.25">
      <c r="A36" s="24" t="s">
        <v>161</v>
      </c>
      <c r="B36" s="25" t="s">
        <v>5</v>
      </c>
      <c r="C36" s="26">
        <v>1116973.92</v>
      </c>
      <c r="D36" s="26">
        <v>3052000</v>
      </c>
      <c r="E36" s="26">
        <v>1106695.3500000001</v>
      </c>
      <c r="F36" s="27">
        <f t="shared" si="1"/>
        <v>99.079784244201534</v>
      </c>
      <c r="G36" s="27">
        <f t="shared" si="2"/>
        <v>36.261315530799479</v>
      </c>
      <c r="H36" s="28">
        <f t="shared" si="3"/>
        <v>-10278.569999999832</v>
      </c>
      <c r="J36" s="38"/>
    </row>
    <row r="37" spans="1:10" ht="12.75" customHeight="1" x14ac:dyDescent="0.25">
      <c r="A37" s="22" t="s">
        <v>172</v>
      </c>
      <c r="B37" s="17" t="s">
        <v>15</v>
      </c>
      <c r="C37" s="18">
        <v>9964503.2400000002</v>
      </c>
      <c r="D37" s="18">
        <v>12368750</v>
      </c>
      <c r="E37" s="18">
        <v>11203830.41</v>
      </c>
      <c r="F37" s="19">
        <f t="shared" si="1"/>
        <v>112.43742051309724</v>
      </c>
      <c r="G37" s="19">
        <f t="shared" si="2"/>
        <v>90.581751672561907</v>
      </c>
      <c r="H37" s="20">
        <f t="shared" si="3"/>
        <v>1239327.17</v>
      </c>
      <c r="J37" s="38"/>
    </row>
    <row r="38" spans="1:10" ht="12.75" customHeight="1" x14ac:dyDescent="0.25">
      <c r="A38" s="24" t="s">
        <v>160</v>
      </c>
      <c r="B38" s="25" t="s">
        <v>4</v>
      </c>
      <c r="C38" s="26">
        <v>9916986.1699999999</v>
      </c>
      <c r="D38" s="26">
        <v>12232750</v>
      </c>
      <c r="E38" s="26">
        <v>11129229.560000001</v>
      </c>
      <c r="F38" s="27">
        <f t="shared" si="1"/>
        <v>112.22390925246192</v>
      </c>
      <c r="G38" s="27">
        <f t="shared" si="2"/>
        <v>90.978966789969547</v>
      </c>
      <c r="H38" s="28">
        <f t="shared" si="3"/>
        <v>1212243.3900000006</v>
      </c>
      <c r="J38" s="38"/>
    </row>
    <row r="39" spans="1:10" ht="12.75" customHeight="1" x14ac:dyDescent="0.25">
      <c r="A39" s="24" t="s">
        <v>161</v>
      </c>
      <c r="B39" s="25" t="s">
        <v>5</v>
      </c>
      <c r="C39" s="26">
        <v>47517.07</v>
      </c>
      <c r="D39" s="26">
        <v>136000</v>
      </c>
      <c r="E39" s="26">
        <v>74600.850000000006</v>
      </c>
      <c r="F39" s="27">
        <f t="shared" si="1"/>
        <v>156.99800092892934</v>
      </c>
      <c r="G39" s="27">
        <f t="shared" si="2"/>
        <v>54.853566176470594</v>
      </c>
      <c r="H39" s="28">
        <f t="shared" si="3"/>
        <v>27083.780000000006</v>
      </c>
      <c r="J39" s="38"/>
    </row>
    <row r="40" spans="1:10" ht="12.75" customHeight="1" x14ac:dyDescent="0.25">
      <c r="A40" s="22" t="s">
        <v>395</v>
      </c>
      <c r="B40" s="17" t="s">
        <v>396</v>
      </c>
      <c r="C40" s="18">
        <v>1001036.05</v>
      </c>
      <c r="D40" s="18">
        <v>1556510</v>
      </c>
      <c r="E40" s="18">
        <v>1093242.96</v>
      </c>
      <c r="F40" s="27">
        <f t="shared" ref="F40:F42" si="13">IF(C40=0,"x",E40/C40*100)</f>
        <v>109.21114779033181</v>
      </c>
      <c r="G40" s="27">
        <f t="shared" ref="G40:G42" si="14">IF(D40=0,"x",E40/D40*100)</f>
        <v>70.236809272025241</v>
      </c>
      <c r="H40" s="28">
        <f t="shared" ref="H40:H42" si="15">+E40-C40</f>
        <v>92206.909999999916</v>
      </c>
      <c r="J40" s="38"/>
    </row>
    <row r="41" spans="1:10" ht="12.75" customHeight="1" x14ac:dyDescent="0.25">
      <c r="A41" s="24" t="s">
        <v>160</v>
      </c>
      <c r="B41" s="25" t="s">
        <v>4</v>
      </c>
      <c r="C41" s="26">
        <v>965561.74</v>
      </c>
      <c r="D41" s="26">
        <v>1510510</v>
      </c>
      <c r="E41" s="26">
        <v>1076132.8400000001</v>
      </c>
      <c r="F41" s="27">
        <f t="shared" si="13"/>
        <v>111.45147901158555</v>
      </c>
      <c r="G41" s="27">
        <f t="shared" si="14"/>
        <v>71.243013286903107</v>
      </c>
      <c r="H41" s="28">
        <f t="shared" si="15"/>
        <v>110571.10000000009</v>
      </c>
      <c r="J41" s="38"/>
    </row>
    <row r="42" spans="1:10" ht="12.75" customHeight="1" x14ac:dyDescent="0.25">
      <c r="A42" s="24" t="s">
        <v>161</v>
      </c>
      <c r="B42" s="25" t="s">
        <v>313</v>
      </c>
      <c r="C42" s="26">
        <v>35474.31</v>
      </c>
      <c r="D42" s="26">
        <v>46000</v>
      </c>
      <c r="E42" s="26">
        <v>17110.12</v>
      </c>
      <c r="F42" s="27">
        <f t="shared" si="13"/>
        <v>48.232425098613618</v>
      </c>
      <c r="G42" s="27">
        <f t="shared" si="14"/>
        <v>37.195913043478257</v>
      </c>
      <c r="H42" s="28">
        <f t="shared" si="15"/>
        <v>-18364.189999999999</v>
      </c>
      <c r="J42" s="38"/>
    </row>
    <row r="43" spans="1:10" ht="12.75" customHeight="1" x14ac:dyDescent="0.25">
      <c r="A43" s="22" t="s">
        <v>173</v>
      </c>
      <c r="B43" s="17" t="s">
        <v>16</v>
      </c>
      <c r="C43" s="18">
        <v>164293592.53999999</v>
      </c>
      <c r="D43" s="18">
        <v>215942507</v>
      </c>
      <c r="E43" s="18">
        <v>204106019.38</v>
      </c>
      <c r="F43" s="19">
        <f t="shared" si="1"/>
        <v>124.2324890608908</v>
      </c>
      <c r="G43" s="19">
        <f t="shared" si="2"/>
        <v>94.51868565182491</v>
      </c>
      <c r="H43" s="20">
        <f t="shared" si="3"/>
        <v>39812426.840000004</v>
      </c>
      <c r="J43" s="38"/>
    </row>
    <row r="44" spans="1:10" ht="12.75" customHeight="1" x14ac:dyDescent="0.25">
      <c r="A44" s="24" t="s">
        <v>160</v>
      </c>
      <c r="B44" s="25" t="s">
        <v>4</v>
      </c>
      <c r="C44" s="26">
        <v>164211049.86000001</v>
      </c>
      <c r="D44" s="26">
        <v>215768007</v>
      </c>
      <c r="E44" s="26">
        <v>203995197.68000001</v>
      </c>
      <c r="F44" s="27">
        <f t="shared" si="1"/>
        <v>124.22744867286239</v>
      </c>
      <c r="G44" s="27">
        <f t="shared" si="2"/>
        <v>94.543765091179623</v>
      </c>
      <c r="H44" s="28">
        <f t="shared" si="3"/>
        <v>39784147.819999993</v>
      </c>
      <c r="J44" s="38"/>
    </row>
    <row r="45" spans="1:10" ht="12.75" customHeight="1" x14ac:dyDescent="0.25">
      <c r="A45" s="24" t="s">
        <v>161</v>
      </c>
      <c r="B45" s="25" t="s">
        <v>5</v>
      </c>
      <c r="C45" s="26">
        <v>82542.679999999993</v>
      </c>
      <c r="D45" s="26">
        <v>174500</v>
      </c>
      <c r="E45" s="26">
        <v>110821.7</v>
      </c>
      <c r="F45" s="27">
        <f t="shared" si="1"/>
        <v>134.25987622403343</v>
      </c>
      <c r="G45" s="27">
        <f t="shared" si="2"/>
        <v>63.508137535816623</v>
      </c>
      <c r="H45" s="28">
        <f t="shared" si="3"/>
        <v>28279.020000000004</v>
      </c>
      <c r="J45" s="38"/>
    </row>
    <row r="46" spans="1:10" ht="25.5" x14ac:dyDescent="0.25">
      <c r="A46" s="22" t="s">
        <v>174</v>
      </c>
      <c r="B46" s="17" t="s">
        <v>17</v>
      </c>
      <c r="C46" s="18">
        <v>9437803.0999999996</v>
      </c>
      <c r="D46" s="18">
        <v>9951450</v>
      </c>
      <c r="E46" s="18">
        <v>8877288.6300000008</v>
      </c>
      <c r="F46" s="19">
        <f t="shared" si="1"/>
        <v>94.060964569180314</v>
      </c>
      <c r="G46" s="19">
        <f t="shared" si="2"/>
        <v>89.205981339402811</v>
      </c>
      <c r="H46" s="20">
        <f t="shared" si="3"/>
        <v>-560514.46999999881</v>
      </c>
      <c r="J46" s="38"/>
    </row>
    <row r="47" spans="1:10" ht="12.75" customHeight="1" x14ac:dyDescent="0.25">
      <c r="A47" s="24" t="s">
        <v>160</v>
      </c>
      <c r="B47" s="25" t="s">
        <v>4</v>
      </c>
      <c r="C47" s="26">
        <v>9415954.9800000004</v>
      </c>
      <c r="D47" s="26">
        <v>9885950</v>
      </c>
      <c r="E47" s="26">
        <v>8828495.7100000009</v>
      </c>
      <c r="F47" s="27">
        <f t="shared" si="1"/>
        <v>93.761022952554512</v>
      </c>
      <c r="G47" s="27">
        <f t="shared" si="2"/>
        <v>89.303463096616923</v>
      </c>
      <c r="H47" s="28">
        <f t="shared" si="3"/>
        <v>-587459.26999999955</v>
      </c>
      <c r="J47" s="38"/>
    </row>
    <row r="48" spans="1:10" ht="12.75" customHeight="1" x14ac:dyDescent="0.25">
      <c r="A48" s="24" t="s">
        <v>161</v>
      </c>
      <c r="B48" s="25" t="s">
        <v>5</v>
      </c>
      <c r="C48" s="26">
        <v>21848.12</v>
      </c>
      <c r="D48" s="26">
        <v>65500</v>
      </c>
      <c r="E48" s="26">
        <v>48792.92</v>
      </c>
      <c r="F48" s="27">
        <f t="shared" si="1"/>
        <v>223.32777373980005</v>
      </c>
      <c r="G48" s="27">
        <f t="shared" si="2"/>
        <v>74.49300763358778</v>
      </c>
      <c r="H48" s="28">
        <f t="shared" si="3"/>
        <v>26944.799999999999</v>
      </c>
      <c r="J48" s="38"/>
    </row>
    <row r="49" spans="1:10" ht="12.75" customHeight="1" x14ac:dyDescent="0.25">
      <c r="A49" s="22" t="s">
        <v>175</v>
      </c>
      <c r="B49" s="17" t="s">
        <v>18</v>
      </c>
      <c r="C49" s="18">
        <v>49428056.670000002</v>
      </c>
      <c r="D49" s="18">
        <v>52737965</v>
      </c>
      <c r="E49" s="18">
        <v>52512737.340000004</v>
      </c>
      <c r="F49" s="19">
        <f t="shared" si="1"/>
        <v>106.24074842876077</v>
      </c>
      <c r="G49" s="19">
        <f t="shared" si="2"/>
        <v>99.572930696131351</v>
      </c>
      <c r="H49" s="20">
        <f t="shared" si="3"/>
        <v>3084680.6700000018</v>
      </c>
      <c r="J49" s="38"/>
    </row>
    <row r="50" spans="1:10" ht="12.75" customHeight="1" x14ac:dyDescent="0.25">
      <c r="A50" s="24" t="s">
        <v>160</v>
      </c>
      <c r="B50" s="25" t="s">
        <v>4</v>
      </c>
      <c r="C50" s="26">
        <v>49396933.579999998</v>
      </c>
      <c r="D50" s="26">
        <v>52681565</v>
      </c>
      <c r="E50" s="26">
        <v>52484469.140000001</v>
      </c>
      <c r="F50" s="27">
        <f t="shared" si="1"/>
        <v>106.25045997035349</v>
      </c>
      <c r="G50" s="27">
        <f t="shared" si="2"/>
        <v>99.625873187328423</v>
      </c>
      <c r="H50" s="28">
        <f t="shared" si="3"/>
        <v>3087535.5600000024</v>
      </c>
      <c r="J50" s="38"/>
    </row>
    <row r="51" spans="1:10" ht="12.75" customHeight="1" x14ac:dyDescent="0.25">
      <c r="A51" s="24" t="s">
        <v>161</v>
      </c>
      <c r="B51" s="25" t="s">
        <v>5</v>
      </c>
      <c r="C51" s="26">
        <v>31123.09</v>
      </c>
      <c r="D51" s="26">
        <v>56400</v>
      </c>
      <c r="E51" s="26">
        <v>28268.2</v>
      </c>
      <c r="F51" s="27">
        <f t="shared" si="1"/>
        <v>90.827099751342175</v>
      </c>
      <c r="G51" s="27">
        <f t="shared" si="2"/>
        <v>50.120921985815606</v>
      </c>
      <c r="H51" s="28">
        <f t="shared" si="3"/>
        <v>-2854.8899999999994</v>
      </c>
      <c r="J51" s="38"/>
    </row>
    <row r="52" spans="1:10" ht="12.75" customHeight="1" x14ac:dyDescent="0.25">
      <c r="A52" s="22" t="s">
        <v>176</v>
      </c>
      <c r="B52" s="17" t="s">
        <v>19</v>
      </c>
      <c r="C52" s="18">
        <v>5385985.5</v>
      </c>
      <c r="D52" s="18">
        <v>6281680</v>
      </c>
      <c r="E52" s="18">
        <v>5731804.8799999999</v>
      </c>
      <c r="F52" s="19">
        <f t="shared" si="1"/>
        <v>106.42072616051416</v>
      </c>
      <c r="G52" s="19">
        <f t="shared" si="2"/>
        <v>91.246368487411019</v>
      </c>
      <c r="H52" s="20">
        <f t="shared" si="3"/>
        <v>345819.37999999989</v>
      </c>
      <c r="J52" s="38"/>
    </row>
    <row r="53" spans="1:10" ht="12.75" customHeight="1" x14ac:dyDescent="0.25">
      <c r="A53" s="24" t="s">
        <v>160</v>
      </c>
      <c r="B53" s="25" t="s">
        <v>4</v>
      </c>
      <c r="C53" s="26">
        <v>5344454.74</v>
      </c>
      <c r="D53" s="26">
        <v>6135180</v>
      </c>
      <c r="E53" s="26">
        <v>5613366.9199999999</v>
      </c>
      <c r="F53" s="27">
        <f t="shared" si="1"/>
        <v>105.03161113868839</v>
      </c>
      <c r="G53" s="27">
        <f t="shared" si="2"/>
        <v>91.494738866667319</v>
      </c>
      <c r="H53" s="28">
        <f t="shared" si="3"/>
        <v>268912.1799999997</v>
      </c>
      <c r="J53" s="38"/>
    </row>
    <row r="54" spans="1:10" ht="12.75" customHeight="1" x14ac:dyDescent="0.25">
      <c r="A54" s="24" t="s">
        <v>161</v>
      </c>
      <c r="B54" s="25" t="s">
        <v>5</v>
      </c>
      <c r="C54" s="26">
        <v>41530.76</v>
      </c>
      <c r="D54" s="26">
        <v>146500</v>
      </c>
      <c r="E54" s="26">
        <v>118437.96</v>
      </c>
      <c r="F54" s="27">
        <f t="shared" si="1"/>
        <v>285.18129694713025</v>
      </c>
      <c r="G54" s="27">
        <f t="shared" si="2"/>
        <v>80.845023890784987</v>
      </c>
      <c r="H54" s="28">
        <f t="shared" si="3"/>
        <v>76907.200000000012</v>
      </c>
      <c r="J54" s="38"/>
    </row>
    <row r="55" spans="1:10" ht="25.5" x14ac:dyDescent="0.25">
      <c r="A55" s="22" t="s">
        <v>177</v>
      </c>
      <c r="B55" s="17" t="s">
        <v>20</v>
      </c>
      <c r="C55" s="18">
        <v>37652351.590000004</v>
      </c>
      <c r="D55" s="18">
        <v>47672626</v>
      </c>
      <c r="E55" s="18">
        <v>40165331.619999997</v>
      </c>
      <c r="F55" s="19">
        <f t="shared" si="1"/>
        <v>106.67416488978981</v>
      </c>
      <c r="G55" s="19">
        <f t="shared" si="2"/>
        <v>84.252400150979724</v>
      </c>
      <c r="H55" s="20">
        <f t="shared" si="3"/>
        <v>2512980.0299999937</v>
      </c>
      <c r="J55" s="38"/>
    </row>
    <row r="56" spans="1:10" ht="12.75" customHeight="1" x14ac:dyDescent="0.25">
      <c r="A56" s="24" t="s">
        <v>160</v>
      </c>
      <c r="B56" s="25" t="s">
        <v>4</v>
      </c>
      <c r="C56" s="26">
        <v>34193454.640000001</v>
      </c>
      <c r="D56" s="26">
        <v>39770501</v>
      </c>
      <c r="E56" s="26">
        <v>36933926.200000003</v>
      </c>
      <c r="F56" s="27">
        <f t="shared" si="1"/>
        <v>108.01460861107073</v>
      </c>
      <c r="G56" s="27">
        <f t="shared" si="2"/>
        <v>92.867641270096158</v>
      </c>
      <c r="H56" s="28">
        <f t="shared" si="3"/>
        <v>2740471.5600000024</v>
      </c>
      <c r="J56" s="38"/>
    </row>
    <row r="57" spans="1:10" ht="12.75" customHeight="1" x14ac:dyDescent="0.25">
      <c r="A57" s="24" t="s">
        <v>161</v>
      </c>
      <c r="B57" s="25" t="s">
        <v>5</v>
      </c>
      <c r="C57" s="26">
        <v>3458896.95</v>
      </c>
      <c r="D57" s="26">
        <v>7902125</v>
      </c>
      <c r="E57" s="26">
        <v>3231405.42</v>
      </c>
      <c r="F57" s="27">
        <f t="shared" si="1"/>
        <v>93.423003538743757</v>
      </c>
      <c r="G57" s="27">
        <f t="shared" si="2"/>
        <v>40.892866412515623</v>
      </c>
      <c r="H57" s="28">
        <f t="shared" si="3"/>
        <v>-227491.53000000026</v>
      </c>
      <c r="J57" s="38"/>
    </row>
    <row r="58" spans="1:10" ht="12.75" customHeight="1" x14ac:dyDescent="0.25">
      <c r="A58" s="22" t="s">
        <v>178</v>
      </c>
      <c r="B58" s="17" t="s">
        <v>21</v>
      </c>
      <c r="C58" s="18">
        <v>1776921.38</v>
      </c>
      <c r="D58" s="18">
        <v>2299650</v>
      </c>
      <c r="E58" s="18">
        <v>1879333.28</v>
      </c>
      <c r="F58" s="19">
        <f t="shared" si="1"/>
        <v>105.76344576370622</v>
      </c>
      <c r="G58" s="19">
        <f t="shared" si="2"/>
        <v>81.722578653273331</v>
      </c>
      <c r="H58" s="20">
        <f t="shared" si="3"/>
        <v>102411.90000000014</v>
      </c>
      <c r="J58" s="38"/>
    </row>
    <row r="59" spans="1:10" ht="12.75" customHeight="1" x14ac:dyDescent="0.25">
      <c r="A59" s="24" t="s">
        <v>160</v>
      </c>
      <c r="B59" s="25" t="s">
        <v>4</v>
      </c>
      <c r="C59" s="26">
        <v>1767894.52</v>
      </c>
      <c r="D59" s="26">
        <v>2267650</v>
      </c>
      <c r="E59" s="26">
        <v>1855435.55</v>
      </c>
      <c r="F59" s="27">
        <f t="shared" si="1"/>
        <v>104.95171114620572</v>
      </c>
      <c r="G59" s="27">
        <f t="shared" si="2"/>
        <v>81.821954446232894</v>
      </c>
      <c r="H59" s="28">
        <f t="shared" si="3"/>
        <v>87541.030000000028</v>
      </c>
      <c r="J59" s="38"/>
    </row>
    <row r="60" spans="1:10" ht="12.75" customHeight="1" x14ac:dyDescent="0.25">
      <c r="A60" s="24" t="s">
        <v>161</v>
      </c>
      <c r="B60" s="25" t="s">
        <v>5</v>
      </c>
      <c r="C60" s="26">
        <v>9026.86</v>
      </c>
      <c r="D60" s="26">
        <v>32000</v>
      </c>
      <c r="E60" s="26">
        <v>23897.73</v>
      </c>
      <c r="F60" s="27">
        <f t="shared" si="1"/>
        <v>264.74023082223493</v>
      </c>
      <c r="G60" s="27">
        <f t="shared" si="2"/>
        <v>74.680406250000004</v>
      </c>
      <c r="H60" s="28">
        <f t="shared" si="3"/>
        <v>14870.869999999999</v>
      </c>
      <c r="J60" s="38"/>
    </row>
    <row r="61" spans="1:10" ht="12.75" customHeight="1" x14ac:dyDescent="0.25">
      <c r="A61" s="22" t="s">
        <v>179</v>
      </c>
      <c r="B61" s="17" t="s">
        <v>22</v>
      </c>
      <c r="C61" s="18">
        <v>1831180.08</v>
      </c>
      <c r="D61" s="18">
        <v>1986925</v>
      </c>
      <c r="E61" s="18">
        <v>1774906.8</v>
      </c>
      <c r="F61" s="19">
        <f t="shared" si="1"/>
        <v>96.926939047960815</v>
      </c>
      <c r="G61" s="19">
        <f t="shared" si="2"/>
        <v>89.32933049813154</v>
      </c>
      <c r="H61" s="20">
        <f t="shared" si="3"/>
        <v>-56273.280000000028</v>
      </c>
      <c r="J61" s="38"/>
    </row>
    <row r="62" spans="1:10" ht="12.75" customHeight="1" x14ac:dyDescent="0.25">
      <c r="A62" s="24" t="s">
        <v>160</v>
      </c>
      <c r="B62" s="25" t="s">
        <v>4</v>
      </c>
      <c r="C62" s="26">
        <v>1811646.78</v>
      </c>
      <c r="D62" s="26">
        <v>1942050</v>
      </c>
      <c r="E62" s="26">
        <v>1740668.48</v>
      </c>
      <c r="F62" s="27">
        <f t="shared" si="1"/>
        <v>96.082111547152692</v>
      </c>
      <c r="G62" s="27">
        <f t="shared" si="2"/>
        <v>89.630466774799828</v>
      </c>
      <c r="H62" s="28">
        <f t="shared" si="3"/>
        <v>-70978.300000000047</v>
      </c>
      <c r="J62" s="38"/>
    </row>
    <row r="63" spans="1:10" ht="12.75" customHeight="1" x14ac:dyDescent="0.25">
      <c r="A63" s="24" t="s">
        <v>161</v>
      </c>
      <c r="B63" s="25" t="s">
        <v>5</v>
      </c>
      <c r="C63" s="26">
        <v>19533.3</v>
      </c>
      <c r="D63" s="26">
        <v>44875</v>
      </c>
      <c r="E63" s="26">
        <v>34238.32</v>
      </c>
      <c r="F63" s="27">
        <f t="shared" si="1"/>
        <v>175.28180082218572</v>
      </c>
      <c r="G63" s="27">
        <f t="shared" si="2"/>
        <v>76.297091922005563</v>
      </c>
      <c r="H63" s="28">
        <f t="shared" si="3"/>
        <v>14705.02</v>
      </c>
      <c r="J63" s="38"/>
    </row>
    <row r="64" spans="1:10" ht="12.75" customHeight="1" x14ac:dyDescent="0.25">
      <c r="A64" s="22" t="s">
        <v>180</v>
      </c>
      <c r="B64" s="17" t="s">
        <v>23</v>
      </c>
      <c r="C64" s="18">
        <v>18749537.359999999</v>
      </c>
      <c r="D64" s="18">
        <v>15846145</v>
      </c>
      <c r="E64" s="18">
        <v>13996952.619999999</v>
      </c>
      <c r="F64" s="19">
        <f t="shared" si="1"/>
        <v>74.652255953050357</v>
      </c>
      <c r="G64" s="19">
        <f t="shared" si="2"/>
        <v>88.330332834894548</v>
      </c>
      <c r="H64" s="20">
        <f t="shared" si="3"/>
        <v>-4752584.74</v>
      </c>
      <c r="J64" s="38"/>
    </row>
    <row r="65" spans="1:10" ht="12.75" customHeight="1" x14ac:dyDescent="0.25">
      <c r="A65" s="24" t="s">
        <v>160</v>
      </c>
      <c r="B65" s="25" t="s">
        <v>4</v>
      </c>
      <c r="C65" s="26">
        <v>18655142.530000001</v>
      </c>
      <c r="D65" s="26">
        <v>15729270</v>
      </c>
      <c r="E65" s="26">
        <v>13933098.27</v>
      </c>
      <c r="F65" s="27">
        <f t="shared" si="1"/>
        <v>74.687707411474804</v>
      </c>
      <c r="G65" s="27">
        <f t="shared" si="2"/>
        <v>88.58070508040106</v>
      </c>
      <c r="H65" s="28">
        <f t="shared" si="3"/>
        <v>-4722044.2600000016</v>
      </c>
      <c r="J65" s="38"/>
    </row>
    <row r="66" spans="1:10" ht="12.75" customHeight="1" x14ac:dyDescent="0.25">
      <c r="A66" s="24" t="s">
        <v>161</v>
      </c>
      <c r="B66" s="25" t="s">
        <v>5</v>
      </c>
      <c r="C66" s="26">
        <v>94394.83</v>
      </c>
      <c r="D66" s="26">
        <v>116875</v>
      </c>
      <c r="E66" s="26">
        <v>63854.35</v>
      </c>
      <c r="F66" s="27">
        <f t="shared" si="1"/>
        <v>67.646024681648342</v>
      </c>
      <c r="G66" s="27">
        <f t="shared" si="2"/>
        <v>54.63473796791444</v>
      </c>
      <c r="H66" s="28">
        <f t="shared" si="3"/>
        <v>-30540.480000000003</v>
      </c>
      <c r="J66" s="38"/>
    </row>
    <row r="67" spans="1:10" ht="12.75" customHeight="1" x14ac:dyDescent="0.25">
      <c r="A67" s="22" t="s">
        <v>181</v>
      </c>
      <c r="B67" s="17" t="s">
        <v>24</v>
      </c>
      <c r="C67" s="18">
        <v>161702960.12</v>
      </c>
      <c r="D67" s="18">
        <v>264457265</v>
      </c>
      <c r="E67" s="18">
        <v>261535918.90000001</v>
      </c>
      <c r="F67" s="19">
        <f t="shared" si="1"/>
        <v>161.73848561950493</v>
      </c>
      <c r="G67" s="19">
        <f t="shared" si="2"/>
        <v>98.895342844901606</v>
      </c>
      <c r="H67" s="20">
        <f t="shared" si="3"/>
        <v>99832958.780000001</v>
      </c>
      <c r="J67" s="38"/>
    </row>
    <row r="68" spans="1:10" ht="12.75" customHeight="1" x14ac:dyDescent="0.25">
      <c r="A68" s="24" t="s">
        <v>160</v>
      </c>
      <c r="B68" s="25" t="s">
        <v>4</v>
      </c>
      <c r="C68" s="26">
        <v>161239255.13</v>
      </c>
      <c r="D68" s="26">
        <v>264280765</v>
      </c>
      <c r="E68" s="26">
        <v>261484035.55000001</v>
      </c>
      <c r="F68" s="27">
        <f t="shared" si="1"/>
        <v>162.17144847213362</v>
      </c>
      <c r="G68" s="27">
        <f t="shared" si="2"/>
        <v>98.941758228223691</v>
      </c>
      <c r="H68" s="28">
        <f t="shared" si="3"/>
        <v>100244780.42000002</v>
      </c>
      <c r="J68" s="38"/>
    </row>
    <row r="69" spans="1:10" ht="12.75" customHeight="1" x14ac:dyDescent="0.25">
      <c r="A69" s="24" t="s">
        <v>161</v>
      </c>
      <c r="B69" s="25" t="s">
        <v>5</v>
      </c>
      <c r="C69" s="26">
        <v>463704.99</v>
      </c>
      <c r="D69" s="26">
        <v>176500</v>
      </c>
      <c r="E69" s="26">
        <v>51883.35</v>
      </c>
      <c r="F69" s="27">
        <f t="shared" si="1"/>
        <v>11.188870320330174</v>
      </c>
      <c r="G69" s="27">
        <f t="shared" si="2"/>
        <v>29.395665722379604</v>
      </c>
      <c r="H69" s="28">
        <f t="shared" si="3"/>
        <v>-411821.64</v>
      </c>
      <c r="J69" s="38"/>
    </row>
    <row r="70" spans="1:10" ht="12.75" customHeight="1" x14ac:dyDescent="0.25">
      <c r="A70" s="22" t="s">
        <v>182</v>
      </c>
      <c r="B70" s="17" t="s">
        <v>25</v>
      </c>
      <c r="C70" s="18">
        <v>24642946.050000001</v>
      </c>
      <c r="D70" s="18">
        <v>25849280</v>
      </c>
      <c r="E70" s="18">
        <v>25433302.170000002</v>
      </c>
      <c r="F70" s="19">
        <f t="shared" si="1"/>
        <v>103.20723065495653</v>
      </c>
      <c r="G70" s="19">
        <f t="shared" si="2"/>
        <v>98.390756609081578</v>
      </c>
      <c r="H70" s="20">
        <f t="shared" si="3"/>
        <v>790356.12000000104</v>
      </c>
      <c r="J70" s="38"/>
    </row>
    <row r="71" spans="1:10" ht="12.75" customHeight="1" x14ac:dyDescent="0.25">
      <c r="A71" s="24" t="s">
        <v>160</v>
      </c>
      <c r="B71" s="25" t="s">
        <v>4</v>
      </c>
      <c r="C71" s="26">
        <v>24633074.190000001</v>
      </c>
      <c r="D71" s="26">
        <v>25753280</v>
      </c>
      <c r="E71" s="26">
        <v>25422708.68</v>
      </c>
      <c r="F71" s="27">
        <f t="shared" si="1"/>
        <v>103.20558645627982</v>
      </c>
      <c r="G71" s="27">
        <f t="shared" si="2"/>
        <v>98.716391387815449</v>
      </c>
      <c r="H71" s="28">
        <f t="shared" si="3"/>
        <v>789634.48999999836</v>
      </c>
      <c r="J71" s="38"/>
    </row>
    <row r="72" spans="1:10" ht="12.75" customHeight="1" x14ac:dyDescent="0.25">
      <c r="A72" s="24" t="s">
        <v>161</v>
      </c>
      <c r="B72" s="25" t="s">
        <v>5</v>
      </c>
      <c r="C72" s="26">
        <v>9871.86</v>
      </c>
      <c r="D72" s="26">
        <v>96000</v>
      </c>
      <c r="E72" s="26">
        <v>10593.49</v>
      </c>
      <c r="F72" s="27">
        <f t="shared" ref="F72:F117" si="16">IF(C72=0,"x",E72/C72*100)</f>
        <v>107.30996995500341</v>
      </c>
      <c r="G72" s="27">
        <f t="shared" ref="G72:G117" si="17">IF(D72=0,"x",E72/D72*100)</f>
        <v>11.034885416666667</v>
      </c>
      <c r="H72" s="28">
        <f t="shared" si="3"/>
        <v>721.6299999999992</v>
      </c>
      <c r="J72" s="38"/>
    </row>
    <row r="73" spans="1:10" ht="12.75" customHeight="1" x14ac:dyDescent="0.25">
      <c r="A73" s="22" t="s">
        <v>183</v>
      </c>
      <c r="B73" s="17" t="s">
        <v>26</v>
      </c>
      <c r="C73" s="18">
        <v>1368857.72</v>
      </c>
      <c r="D73" s="18">
        <v>1994995</v>
      </c>
      <c r="E73" s="18">
        <v>1339928.8</v>
      </c>
      <c r="F73" s="19">
        <f t="shared" si="16"/>
        <v>97.886637918804311</v>
      </c>
      <c r="G73" s="19">
        <f t="shared" si="17"/>
        <v>67.164519209321327</v>
      </c>
      <c r="H73" s="20">
        <f t="shared" ref="H73:H120" si="18">+E73-C73</f>
        <v>-28928.919999999925</v>
      </c>
      <c r="J73" s="38"/>
    </row>
    <row r="74" spans="1:10" ht="12.75" customHeight="1" x14ac:dyDescent="0.25">
      <c r="A74" s="24" t="s">
        <v>160</v>
      </c>
      <c r="B74" s="25" t="s">
        <v>4</v>
      </c>
      <c r="C74" s="26">
        <v>1345443.88</v>
      </c>
      <c r="D74" s="26">
        <v>1951870</v>
      </c>
      <c r="E74" s="26">
        <v>1305234.6499999999</v>
      </c>
      <c r="F74" s="27">
        <f t="shared" si="16"/>
        <v>97.011452458351513</v>
      </c>
      <c r="G74" s="27">
        <f t="shared" si="17"/>
        <v>66.870982698642834</v>
      </c>
      <c r="H74" s="28">
        <f t="shared" si="18"/>
        <v>-40209.229999999981</v>
      </c>
      <c r="J74" s="38"/>
    </row>
    <row r="75" spans="1:10" ht="12.75" customHeight="1" x14ac:dyDescent="0.25">
      <c r="A75" s="24" t="s">
        <v>161</v>
      </c>
      <c r="B75" s="25" t="s">
        <v>5</v>
      </c>
      <c r="C75" s="26">
        <v>23413.84</v>
      </c>
      <c r="D75" s="26">
        <v>43125</v>
      </c>
      <c r="E75" s="26">
        <v>34694.15</v>
      </c>
      <c r="F75" s="27">
        <f t="shared" si="16"/>
        <v>148.17795799407529</v>
      </c>
      <c r="G75" s="27">
        <f t="shared" si="17"/>
        <v>80.450202898550728</v>
      </c>
      <c r="H75" s="28">
        <f t="shared" si="18"/>
        <v>11280.310000000001</v>
      </c>
      <c r="J75" s="38"/>
    </row>
    <row r="76" spans="1:10" ht="12.75" customHeight="1" x14ac:dyDescent="0.25">
      <c r="A76" s="16" t="s">
        <v>184</v>
      </c>
      <c r="B76" s="17" t="s">
        <v>27</v>
      </c>
      <c r="C76" s="18">
        <v>17409835996.59</v>
      </c>
      <c r="D76" s="18">
        <v>18198590864</v>
      </c>
      <c r="E76" s="18">
        <v>17754494583</v>
      </c>
      <c r="F76" s="19">
        <f t="shared" si="16"/>
        <v>101.97967738741195</v>
      </c>
      <c r="G76" s="19">
        <f t="shared" si="17"/>
        <v>97.559721605267242</v>
      </c>
      <c r="H76" s="20">
        <f t="shared" si="18"/>
        <v>344658586.40999985</v>
      </c>
      <c r="J76" s="38"/>
    </row>
    <row r="77" spans="1:10" ht="12.75" customHeight="1" x14ac:dyDescent="0.25">
      <c r="A77" s="22" t="s">
        <v>185</v>
      </c>
      <c r="B77" s="17" t="s">
        <v>28</v>
      </c>
      <c r="C77" s="18">
        <v>166142404.43000001</v>
      </c>
      <c r="D77" s="18">
        <v>216196725</v>
      </c>
      <c r="E77" s="18">
        <v>178453486.97</v>
      </c>
      <c r="F77" s="19">
        <f t="shared" si="16"/>
        <v>107.40995809121503</v>
      </c>
      <c r="G77" s="19">
        <f t="shared" si="17"/>
        <v>82.542178643085364</v>
      </c>
      <c r="H77" s="20">
        <f t="shared" si="18"/>
        <v>12311082.539999992</v>
      </c>
      <c r="J77" s="38"/>
    </row>
    <row r="78" spans="1:10" ht="12.75" customHeight="1" x14ac:dyDescent="0.25">
      <c r="A78" s="24" t="s">
        <v>160</v>
      </c>
      <c r="B78" s="25" t="s">
        <v>4</v>
      </c>
      <c r="C78" s="26">
        <v>156218562.25999999</v>
      </c>
      <c r="D78" s="26">
        <v>191937294</v>
      </c>
      <c r="E78" s="26">
        <v>167624627.93000001</v>
      </c>
      <c r="F78" s="27">
        <f t="shared" si="16"/>
        <v>107.30135107185055</v>
      </c>
      <c r="G78" s="27">
        <f t="shared" si="17"/>
        <v>87.333016130778631</v>
      </c>
      <c r="H78" s="28">
        <f t="shared" si="18"/>
        <v>11406065.670000017</v>
      </c>
      <c r="J78" s="38"/>
    </row>
    <row r="79" spans="1:10" ht="12.75" customHeight="1" x14ac:dyDescent="0.25">
      <c r="A79" s="24" t="s">
        <v>161</v>
      </c>
      <c r="B79" s="25" t="s">
        <v>313</v>
      </c>
      <c r="C79" s="26">
        <v>9923842.1699999999</v>
      </c>
      <c r="D79" s="26">
        <v>24259431</v>
      </c>
      <c r="E79" s="26">
        <v>10828859.039999999</v>
      </c>
      <c r="F79" s="27">
        <f t="shared" si="16"/>
        <v>109.11962176036904</v>
      </c>
      <c r="G79" s="27">
        <f t="shared" si="17"/>
        <v>44.637728889849058</v>
      </c>
      <c r="H79" s="28">
        <f t="shared" si="18"/>
        <v>905016.86999999918</v>
      </c>
      <c r="J79" s="38"/>
    </row>
    <row r="80" spans="1:10" ht="12.75" customHeight="1" x14ac:dyDescent="0.25">
      <c r="A80" s="22" t="s">
        <v>186</v>
      </c>
      <c r="B80" s="17" t="s">
        <v>29</v>
      </c>
      <c r="C80" s="18">
        <v>15623481101.639999</v>
      </c>
      <c r="D80" s="18">
        <v>16081186341</v>
      </c>
      <c r="E80" s="18">
        <v>15878145997.32</v>
      </c>
      <c r="F80" s="19">
        <f t="shared" si="16"/>
        <v>101.63001378516896</v>
      </c>
      <c r="G80" s="19">
        <f t="shared" si="17"/>
        <v>98.737404446571603</v>
      </c>
      <c r="H80" s="20">
        <f t="shared" si="18"/>
        <v>254664895.68000031</v>
      </c>
      <c r="J80" s="38"/>
    </row>
    <row r="81" spans="1:10" ht="12.75" customHeight="1" x14ac:dyDescent="0.25">
      <c r="A81" s="24" t="s">
        <v>160</v>
      </c>
      <c r="B81" s="25" t="s">
        <v>4</v>
      </c>
      <c r="C81" s="26">
        <v>15537128518.559999</v>
      </c>
      <c r="D81" s="26">
        <v>16063784841</v>
      </c>
      <c r="E81" s="26">
        <v>15855524497.32</v>
      </c>
      <c r="F81" s="27">
        <f t="shared" si="16"/>
        <v>102.04925883427983</v>
      </c>
      <c r="G81" s="27">
        <f t="shared" si="17"/>
        <v>98.703541252940269</v>
      </c>
      <c r="H81" s="28">
        <f t="shared" si="18"/>
        <v>318395978.76000023</v>
      </c>
      <c r="J81" s="38"/>
    </row>
    <row r="82" spans="1:10" ht="12.75" customHeight="1" x14ac:dyDescent="0.25">
      <c r="A82" s="24" t="s">
        <v>161</v>
      </c>
      <c r="B82" s="25" t="s">
        <v>313</v>
      </c>
      <c r="C82" s="26">
        <v>86352583.079999998</v>
      </c>
      <c r="D82" s="26">
        <v>17401500</v>
      </c>
      <c r="E82" s="26">
        <v>22621500</v>
      </c>
      <c r="F82" s="27">
        <f t="shared" ref="F82" si="19">IF(C82=0,"x",E82/C82*100)</f>
        <v>26.196668580304848</v>
      </c>
      <c r="G82" s="27">
        <f t="shared" ref="G82" si="20">IF(D82=0,"x",E82/D82*100)</f>
        <v>129.9974140160331</v>
      </c>
      <c r="H82" s="28">
        <f t="shared" ref="H82" si="21">+E82-C82</f>
        <v>-63731083.079999998</v>
      </c>
      <c r="J82" s="38"/>
    </row>
    <row r="83" spans="1:10" ht="12.75" customHeight="1" x14ac:dyDescent="0.25">
      <c r="A83" s="22" t="s">
        <v>187</v>
      </c>
      <c r="B83" s="17" t="s">
        <v>30</v>
      </c>
      <c r="C83" s="18">
        <v>619410592.30999994</v>
      </c>
      <c r="D83" s="18">
        <v>708444004</v>
      </c>
      <c r="E83" s="18">
        <v>662795721.86000001</v>
      </c>
      <c r="F83" s="19">
        <f t="shared" si="16"/>
        <v>107.00426019325914</v>
      </c>
      <c r="G83" s="19">
        <f t="shared" si="17"/>
        <v>93.556543370787011</v>
      </c>
      <c r="H83" s="20">
        <f t="shared" si="18"/>
        <v>43385129.550000072</v>
      </c>
      <c r="J83" s="38"/>
    </row>
    <row r="84" spans="1:10" ht="12.75" customHeight="1" x14ac:dyDescent="0.25">
      <c r="A84" s="24" t="s">
        <v>160</v>
      </c>
      <c r="B84" s="25" t="s">
        <v>4</v>
      </c>
      <c r="C84" s="26">
        <v>593651399.75</v>
      </c>
      <c r="D84" s="26">
        <v>679247366</v>
      </c>
      <c r="E84" s="26">
        <v>639962589.62</v>
      </c>
      <c r="F84" s="27">
        <f t="shared" si="16"/>
        <v>107.80107482093071</v>
      </c>
      <c r="G84" s="27">
        <f t="shared" si="17"/>
        <v>94.216425657806667</v>
      </c>
      <c r="H84" s="28">
        <f t="shared" si="18"/>
        <v>46311189.870000005</v>
      </c>
      <c r="J84" s="38"/>
    </row>
    <row r="85" spans="1:10" ht="12.75" customHeight="1" x14ac:dyDescent="0.25">
      <c r="A85" s="24" t="s">
        <v>161</v>
      </c>
      <c r="B85" s="25" t="s">
        <v>313</v>
      </c>
      <c r="C85" s="26">
        <v>25759192.559999999</v>
      </c>
      <c r="D85" s="26">
        <v>29196638</v>
      </c>
      <c r="E85" s="26">
        <v>22833132.239999998</v>
      </c>
      <c r="F85" s="27">
        <f t="shared" si="16"/>
        <v>88.640714132694839</v>
      </c>
      <c r="G85" s="27">
        <f t="shared" si="17"/>
        <v>78.204662605331478</v>
      </c>
      <c r="H85" s="28">
        <f t="shared" si="18"/>
        <v>-2926060.3200000003</v>
      </c>
      <c r="J85" s="38"/>
    </row>
    <row r="86" spans="1:10" ht="12.75" customHeight="1" x14ac:dyDescent="0.25">
      <c r="A86" s="22" t="s">
        <v>188</v>
      </c>
      <c r="B86" s="17" t="s">
        <v>31</v>
      </c>
      <c r="C86" s="18">
        <v>980009140.95000005</v>
      </c>
      <c r="D86" s="18">
        <v>1164769114</v>
      </c>
      <c r="E86" s="18">
        <v>1010167176.22</v>
      </c>
      <c r="F86" s="19">
        <f t="shared" si="16"/>
        <v>103.07732183403569</v>
      </c>
      <c r="G86" s="19">
        <f t="shared" si="17"/>
        <v>86.72681684964391</v>
      </c>
      <c r="H86" s="20">
        <f t="shared" si="18"/>
        <v>30158035.269999981</v>
      </c>
      <c r="J86" s="38"/>
    </row>
    <row r="87" spans="1:10" ht="12.75" customHeight="1" x14ac:dyDescent="0.25">
      <c r="A87" s="24" t="s">
        <v>160</v>
      </c>
      <c r="B87" s="25" t="s">
        <v>4</v>
      </c>
      <c r="C87" s="26">
        <v>921333079.22000003</v>
      </c>
      <c r="D87" s="26">
        <v>1006382550</v>
      </c>
      <c r="E87" s="26">
        <v>946307952.14999998</v>
      </c>
      <c r="F87" s="27">
        <f t="shared" si="16"/>
        <v>102.71073225235152</v>
      </c>
      <c r="G87" s="27">
        <f t="shared" si="17"/>
        <v>94.030639953961838</v>
      </c>
      <c r="H87" s="28">
        <f t="shared" si="18"/>
        <v>24974872.929999948</v>
      </c>
      <c r="J87" s="38"/>
    </row>
    <row r="88" spans="1:10" ht="12.75" customHeight="1" x14ac:dyDescent="0.25">
      <c r="A88" s="24" t="s">
        <v>161</v>
      </c>
      <c r="B88" s="25" t="s">
        <v>313</v>
      </c>
      <c r="C88" s="26">
        <v>58676061.729999997</v>
      </c>
      <c r="D88" s="26">
        <v>158386564</v>
      </c>
      <c r="E88" s="26">
        <v>63859224.07</v>
      </c>
      <c r="F88" s="27">
        <f t="shared" si="16"/>
        <v>108.83352117913181</v>
      </c>
      <c r="G88" s="27">
        <f t="shared" si="17"/>
        <v>40.318586663702106</v>
      </c>
      <c r="H88" s="28">
        <f t="shared" si="18"/>
        <v>5183162.3400000036</v>
      </c>
      <c r="J88" s="38"/>
    </row>
    <row r="89" spans="1:10" ht="12.75" customHeight="1" x14ac:dyDescent="0.25">
      <c r="A89" s="22" t="s">
        <v>189</v>
      </c>
      <c r="B89" s="17" t="s">
        <v>373</v>
      </c>
      <c r="C89" s="18">
        <v>20405040.300000001</v>
      </c>
      <c r="D89" s="18">
        <v>27494680</v>
      </c>
      <c r="E89" s="18">
        <v>24563995.32</v>
      </c>
      <c r="F89" s="19">
        <f t="shared" si="16"/>
        <v>120.38199855944416</v>
      </c>
      <c r="G89" s="19">
        <f t="shared" si="17"/>
        <v>89.340902749186384</v>
      </c>
      <c r="H89" s="20">
        <f t="shared" si="18"/>
        <v>4158955.0199999996</v>
      </c>
      <c r="J89" s="38"/>
    </row>
    <row r="90" spans="1:10" ht="12.75" customHeight="1" x14ac:dyDescent="0.25">
      <c r="A90" s="24" t="s">
        <v>160</v>
      </c>
      <c r="B90" s="25" t="s">
        <v>4</v>
      </c>
      <c r="C90" s="26">
        <v>20169178.920000002</v>
      </c>
      <c r="D90" s="26">
        <v>27157180</v>
      </c>
      <c r="E90" s="26">
        <v>24289558.690000001</v>
      </c>
      <c r="F90" s="27">
        <f t="shared" si="16"/>
        <v>120.42909027850499</v>
      </c>
      <c r="G90" s="27">
        <f t="shared" si="17"/>
        <v>89.440651385747714</v>
      </c>
      <c r="H90" s="28">
        <f t="shared" si="18"/>
        <v>4120379.7699999996</v>
      </c>
      <c r="J90" s="38"/>
    </row>
    <row r="91" spans="1:10" ht="12.75" customHeight="1" x14ac:dyDescent="0.25">
      <c r="A91" s="24" t="s">
        <v>161</v>
      </c>
      <c r="B91" s="25" t="s">
        <v>313</v>
      </c>
      <c r="C91" s="26">
        <v>235861.38</v>
      </c>
      <c r="D91" s="26">
        <v>337500</v>
      </c>
      <c r="E91" s="26">
        <v>274436.63</v>
      </c>
      <c r="F91" s="27">
        <f t="shared" si="16"/>
        <v>116.35505142893679</v>
      </c>
      <c r="G91" s="27">
        <f t="shared" si="17"/>
        <v>81.314557037037034</v>
      </c>
      <c r="H91" s="28">
        <f t="shared" si="18"/>
        <v>38575.25</v>
      </c>
      <c r="J91" s="38"/>
    </row>
    <row r="92" spans="1:10" ht="12.75" customHeight="1" x14ac:dyDescent="0.25">
      <c r="A92" s="22" t="s">
        <v>310</v>
      </c>
      <c r="B92" s="17" t="s">
        <v>32</v>
      </c>
      <c r="C92" s="18">
        <v>387716.96</v>
      </c>
      <c r="D92" s="18">
        <v>500000</v>
      </c>
      <c r="E92" s="18">
        <v>368205.31</v>
      </c>
      <c r="F92" s="19">
        <f t="shared" si="16"/>
        <v>94.967553134637186</v>
      </c>
      <c r="G92" s="19">
        <f t="shared" si="17"/>
        <v>73.641062000000005</v>
      </c>
      <c r="H92" s="20">
        <f t="shared" si="18"/>
        <v>-19511.650000000023</v>
      </c>
      <c r="J92" s="38"/>
    </row>
    <row r="93" spans="1:10" ht="12.75" customHeight="1" x14ac:dyDescent="0.25">
      <c r="A93" s="24" t="s">
        <v>160</v>
      </c>
      <c r="B93" s="25" t="s">
        <v>4</v>
      </c>
      <c r="C93" s="26">
        <v>387716.96</v>
      </c>
      <c r="D93" s="26">
        <v>500000</v>
      </c>
      <c r="E93" s="26">
        <v>368205.31</v>
      </c>
      <c r="F93" s="27">
        <f t="shared" si="16"/>
        <v>94.967553134637186</v>
      </c>
      <c r="G93" s="27">
        <f t="shared" si="17"/>
        <v>73.641062000000005</v>
      </c>
      <c r="H93" s="28">
        <f t="shared" si="18"/>
        <v>-19511.650000000023</v>
      </c>
      <c r="J93" s="38"/>
    </row>
    <row r="94" spans="1:10" ht="12.75" customHeight="1" x14ac:dyDescent="0.25">
      <c r="A94" s="16" t="s">
        <v>190</v>
      </c>
      <c r="B94" s="17" t="s">
        <v>33</v>
      </c>
      <c r="C94" s="18">
        <v>333607450.44999999</v>
      </c>
      <c r="D94" s="18">
        <v>352258224</v>
      </c>
      <c r="E94" s="18">
        <v>348562225.24000001</v>
      </c>
      <c r="F94" s="19">
        <f t="shared" si="16"/>
        <v>104.48274604473842</v>
      </c>
      <c r="G94" s="19">
        <f t="shared" si="17"/>
        <v>98.950770057819852</v>
      </c>
      <c r="H94" s="20">
        <f t="shared" si="18"/>
        <v>14954774.790000021</v>
      </c>
      <c r="J94" s="38"/>
    </row>
    <row r="95" spans="1:10" ht="12.75" customHeight="1" x14ac:dyDescent="0.25">
      <c r="A95" s="16" t="s">
        <v>191</v>
      </c>
      <c r="B95" s="17" t="s">
        <v>34</v>
      </c>
      <c r="C95" s="18">
        <v>5601357.0899999999</v>
      </c>
      <c r="D95" s="18">
        <v>8650900</v>
      </c>
      <c r="E95" s="18">
        <v>6599593.5999999996</v>
      </c>
      <c r="F95" s="19">
        <f t="shared" si="16"/>
        <v>117.82133318695452</v>
      </c>
      <c r="G95" s="19">
        <f t="shared" si="17"/>
        <v>76.287942295021324</v>
      </c>
      <c r="H95" s="20">
        <f t="shared" si="18"/>
        <v>998236.50999999978</v>
      </c>
      <c r="J95" s="38"/>
    </row>
    <row r="96" spans="1:10" ht="12.75" customHeight="1" x14ac:dyDescent="0.25">
      <c r="A96" s="22" t="s">
        <v>192</v>
      </c>
      <c r="B96" s="17" t="s">
        <v>374</v>
      </c>
      <c r="C96" s="18">
        <v>5601357.0899999999</v>
      </c>
      <c r="D96" s="18">
        <v>8650900</v>
      </c>
      <c r="E96" s="18">
        <v>6599593.5999999996</v>
      </c>
      <c r="F96" s="19">
        <f t="shared" si="16"/>
        <v>117.82133318695452</v>
      </c>
      <c r="G96" s="19">
        <f t="shared" si="17"/>
        <v>76.287942295021324</v>
      </c>
      <c r="H96" s="20">
        <f t="shared" si="18"/>
        <v>998236.50999999978</v>
      </c>
      <c r="J96" s="38"/>
    </row>
    <row r="97" spans="1:10" ht="12.75" customHeight="1" x14ac:dyDescent="0.25">
      <c r="A97" s="24" t="s">
        <v>160</v>
      </c>
      <c r="B97" s="25" t="s">
        <v>4</v>
      </c>
      <c r="C97" s="26">
        <v>5575092.5899999999</v>
      </c>
      <c r="D97" s="26">
        <v>8470900</v>
      </c>
      <c r="E97" s="26">
        <v>6560002.9699999997</v>
      </c>
      <c r="F97" s="27">
        <f t="shared" si="16"/>
        <v>117.66626049882338</v>
      </c>
      <c r="G97" s="27">
        <f t="shared" si="17"/>
        <v>77.441629224757705</v>
      </c>
      <c r="H97" s="28">
        <f t="shared" si="18"/>
        <v>984910.37999999989</v>
      </c>
      <c r="J97" s="38"/>
    </row>
    <row r="98" spans="1:10" ht="12.75" customHeight="1" x14ac:dyDescent="0.25">
      <c r="A98" s="24" t="s">
        <v>161</v>
      </c>
      <c r="B98" s="25" t="s">
        <v>313</v>
      </c>
      <c r="C98" s="26">
        <v>26264.5</v>
      </c>
      <c r="D98" s="26">
        <v>180000</v>
      </c>
      <c r="E98" s="26">
        <v>39590.629999999997</v>
      </c>
      <c r="F98" s="27">
        <f t="shared" si="16"/>
        <v>150.7381827181176</v>
      </c>
      <c r="G98" s="27">
        <f t="shared" si="17"/>
        <v>21.994794444444445</v>
      </c>
      <c r="H98" s="28">
        <f t="shared" si="18"/>
        <v>13326.129999999997</v>
      </c>
      <c r="J98" s="38"/>
    </row>
    <row r="99" spans="1:10" ht="12.75" customHeight="1" x14ac:dyDescent="0.25">
      <c r="A99" s="16" t="s">
        <v>193</v>
      </c>
      <c r="B99" s="17" t="s">
        <v>35</v>
      </c>
      <c r="C99" s="18">
        <v>6882432547.0100002</v>
      </c>
      <c r="D99" s="18">
        <v>7568162858</v>
      </c>
      <c r="E99" s="18">
        <v>7313646720.0500002</v>
      </c>
      <c r="F99" s="19">
        <f t="shared" si="16"/>
        <v>106.26543260823291</v>
      </c>
      <c r="G99" s="19">
        <f t="shared" si="17"/>
        <v>96.637015577948873</v>
      </c>
      <c r="H99" s="20">
        <f t="shared" si="18"/>
        <v>431214173.03999996</v>
      </c>
      <c r="J99" s="38"/>
    </row>
    <row r="100" spans="1:10" ht="12.75" customHeight="1" x14ac:dyDescent="0.25">
      <c r="A100" s="22" t="s">
        <v>194</v>
      </c>
      <c r="B100" s="17" t="s">
        <v>36</v>
      </c>
      <c r="C100" s="18">
        <v>6882432547.0100002</v>
      </c>
      <c r="D100" s="18">
        <v>7568162858</v>
      </c>
      <c r="E100" s="18">
        <v>7313646720.0500002</v>
      </c>
      <c r="F100" s="19">
        <f t="shared" si="16"/>
        <v>106.26543260823291</v>
      </c>
      <c r="G100" s="19">
        <f t="shared" si="17"/>
        <v>96.637015577948873</v>
      </c>
      <c r="H100" s="20">
        <f t="shared" si="18"/>
        <v>431214173.03999996</v>
      </c>
      <c r="J100" s="38"/>
    </row>
    <row r="101" spans="1:10" ht="12.75" customHeight="1" x14ac:dyDescent="0.25">
      <c r="A101" s="24" t="s">
        <v>160</v>
      </c>
      <c r="B101" s="25" t="s">
        <v>4</v>
      </c>
      <c r="C101" s="26">
        <v>4220575432.02</v>
      </c>
      <c r="D101" s="26">
        <v>4439406612</v>
      </c>
      <c r="E101" s="26">
        <v>4368416777.0200005</v>
      </c>
      <c r="F101" s="27">
        <f t="shared" si="16"/>
        <v>103.50287176194935</v>
      </c>
      <c r="G101" s="27">
        <f t="shared" si="17"/>
        <v>98.400916131716571</v>
      </c>
      <c r="H101" s="28">
        <f t="shared" si="18"/>
        <v>147841345.00000048</v>
      </c>
      <c r="J101" s="38"/>
    </row>
    <row r="102" spans="1:10" ht="12.75" customHeight="1" x14ac:dyDescent="0.25">
      <c r="A102" s="24" t="s">
        <v>161</v>
      </c>
      <c r="B102" s="25" t="s">
        <v>313</v>
      </c>
      <c r="C102" s="26">
        <v>2661857114.9899998</v>
      </c>
      <c r="D102" s="26">
        <v>3128756246</v>
      </c>
      <c r="E102" s="26">
        <v>2945229943.0300002</v>
      </c>
      <c r="F102" s="27">
        <f t="shared" si="16"/>
        <v>110.64568140957726</v>
      </c>
      <c r="G102" s="27">
        <f t="shared" si="17"/>
        <v>94.13420897825992</v>
      </c>
      <c r="H102" s="28">
        <f t="shared" si="18"/>
        <v>283372828.04000044</v>
      </c>
      <c r="J102" s="38"/>
    </row>
    <row r="103" spans="1:10" ht="12.75" customHeight="1" x14ac:dyDescent="0.25">
      <c r="A103" s="16" t="s">
        <v>195</v>
      </c>
      <c r="B103" s="17" t="s">
        <v>375</v>
      </c>
      <c r="C103" s="18">
        <v>78652579.430000007</v>
      </c>
      <c r="D103" s="18">
        <v>144665363</v>
      </c>
      <c r="E103" s="18">
        <v>114123368.70999999</v>
      </c>
      <c r="F103" s="19">
        <f t="shared" si="16"/>
        <v>145.09806231030049</v>
      </c>
      <c r="G103" s="19">
        <f t="shared" si="17"/>
        <v>78.887832127445733</v>
      </c>
      <c r="H103" s="20">
        <f t="shared" si="18"/>
        <v>35470789.279999986</v>
      </c>
      <c r="J103" s="38"/>
    </row>
    <row r="104" spans="1:10" ht="12.75" customHeight="1" x14ac:dyDescent="0.25">
      <c r="A104" s="22" t="s">
        <v>196</v>
      </c>
      <c r="B104" s="17" t="s">
        <v>376</v>
      </c>
      <c r="C104" s="18">
        <v>71100593.730000004</v>
      </c>
      <c r="D104" s="18">
        <v>132960262</v>
      </c>
      <c r="E104" s="18">
        <v>104503220.06</v>
      </c>
      <c r="F104" s="19">
        <f t="shared" si="16"/>
        <v>146.97939156013854</v>
      </c>
      <c r="G104" s="19">
        <f t="shared" si="17"/>
        <v>78.597333134015628</v>
      </c>
      <c r="H104" s="20">
        <f t="shared" si="18"/>
        <v>33402626.329999998</v>
      </c>
      <c r="J104" s="38"/>
    </row>
    <row r="105" spans="1:10" ht="12.75" customHeight="1" x14ac:dyDescent="0.25">
      <c r="A105" s="24" t="s">
        <v>160</v>
      </c>
      <c r="B105" s="25" t="s">
        <v>4</v>
      </c>
      <c r="C105" s="26">
        <v>71019020.170000002</v>
      </c>
      <c r="D105" s="26">
        <v>132440262</v>
      </c>
      <c r="E105" s="26">
        <v>104175361.34</v>
      </c>
      <c r="F105" s="27">
        <f t="shared" si="16"/>
        <v>146.68656521961699</v>
      </c>
      <c r="G105" s="27">
        <f t="shared" si="17"/>
        <v>78.658377571013872</v>
      </c>
      <c r="H105" s="28">
        <f t="shared" si="18"/>
        <v>33156341.170000002</v>
      </c>
      <c r="J105" s="38"/>
    </row>
    <row r="106" spans="1:10" ht="12.75" customHeight="1" x14ac:dyDescent="0.25">
      <c r="A106" s="24" t="s">
        <v>161</v>
      </c>
      <c r="B106" s="25" t="s">
        <v>313</v>
      </c>
      <c r="C106" s="26">
        <v>81573.56</v>
      </c>
      <c r="D106" s="26">
        <v>520000</v>
      </c>
      <c r="E106" s="26">
        <v>327858.71999999997</v>
      </c>
      <c r="F106" s="27">
        <f t="shared" si="16"/>
        <v>401.91787633149761</v>
      </c>
      <c r="G106" s="27">
        <f t="shared" si="17"/>
        <v>63.049753846153841</v>
      </c>
      <c r="H106" s="28">
        <f t="shared" si="18"/>
        <v>246285.15999999997</v>
      </c>
      <c r="J106" s="38"/>
    </row>
    <row r="107" spans="1:10" ht="12.75" customHeight="1" x14ac:dyDescent="0.25">
      <c r="A107" s="22" t="s">
        <v>197</v>
      </c>
      <c r="B107" s="17" t="s">
        <v>37</v>
      </c>
      <c r="C107" s="18">
        <v>7551985.7000000002</v>
      </c>
      <c r="D107" s="18">
        <v>11705101</v>
      </c>
      <c r="E107" s="18">
        <v>9620148.6500000004</v>
      </c>
      <c r="F107" s="19">
        <f t="shared" si="16"/>
        <v>127.38568413867628</v>
      </c>
      <c r="G107" s="19">
        <f t="shared" si="17"/>
        <v>82.187660320060459</v>
      </c>
      <c r="H107" s="20">
        <f t="shared" si="18"/>
        <v>2068162.9500000002</v>
      </c>
      <c r="J107" s="38"/>
    </row>
    <row r="108" spans="1:10" ht="12.75" customHeight="1" x14ac:dyDescent="0.25">
      <c r="A108" s="24" t="s">
        <v>160</v>
      </c>
      <c r="B108" s="25" t="s">
        <v>4</v>
      </c>
      <c r="C108" s="26">
        <v>7542868.1299999999</v>
      </c>
      <c r="D108" s="26">
        <v>11667101</v>
      </c>
      <c r="E108" s="26">
        <v>9581624.6099999994</v>
      </c>
      <c r="F108" s="27">
        <f t="shared" si="16"/>
        <v>127.02892911373223</v>
      </c>
      <c r="G108" s="27">
        <f t="shared" si="17"/>
        <v>82.125153540712475</v>
      </c>
      <c r="H108" s="28">
        <f t="shared" si="18"/>
        <v>2038756.4799999995</v>
      </c>
      <c r="J108" s="38"/>
    </row>
    <row r="109" spans="1:10" ht="12.75" customHeight="1" x14ac:dyDescent="0.25">
      <c r="A109" s="24" t="s">
        <v>161</v>
      </c>
      <c r="B109" s="25" t="s">
        <v>313</v>
      </c>
      <c r="C109" s="26">
        <v>9117.57</v>
      </c>
      <c r="D109" s="26">
        <v>38000</v>
      </c>
      <c r="E109" s="26">
        <v>38524.04</v>
      </c>
      <c r="F109" s="27">
        <f t="shared" si="16"/>
        <v>422.52530005253595</v>
      </c>
      <c r="G109" s="27">
        <f t="shared" si="17"/>
        <v>101.37905263157896</v>
      </c>
      <c r="H109" s="28">
        <f t="shared" si="18"/>
        <v>29406.47</v>
      </c>
      <c r="J109" s="38"/>
    </row>
    <row r="110" spans="1:10" ht="12.75" customHeight="1" x14ac:dyDescent="0.25">
      <c r="A110" s="16" t="s">
        <v>198</v>
      </c>
      <c r="B110" s="17" t="s">
        <v>377</v>
      </c>
      <c r="C110" s="18">
        <v>210637209.34</v>
      </c>
      <c r="D110" s="18">
        <v>630397784</v>
      </c>
      <c r="E110" s="18">
        <v>513353705.74000001</v>
      </c>
      <c r="F110" s="19">
        <f t="shared" si="16"/>
        <v>243.71463491589003</v>
      </c>
      <c r="G110" s="19">
        <f t="shared" si="17"/>
        <v>81.433297953978851</v>
      </c>
      <c r="H110" s="20">
        <f t="shared" si="18"/>
        <v>302716496.39999998</v>
      </c>
      <c r="J110" s="38"/>
    </row>
    <row r="111" spans="1:10" ht="12.75" customHeight="1" x14ac:dyDescent="0.25">
      <c r="A111" s="22" t="s">
        <v>199</v>
      </c>
      <c r="B111" s="17" t="s">
        <v>378</v>
      </c>
      <c r="C111" s="18">
        <v>210637209.34</v>
      </c>
      <c r="D111" s="18">
        <v>630397784</v>
      </c>
      <c r="E111" s="18">
        <v>513353705.74000001</v>
      </c>
      <c r="F111" s="19">
        <f t="shared" si="16"/>
        <v>243.71463491589003</v>
      </c>
      <c r="G111" s="19">
        <f t="shared" si="17"/>
        <v>81.433297953978851</v>
      </c>
      <c r="H111" s="20">
        <f t="shared" si="18"/>
        <v>302716496.39999998</v>
      </c>
      <c r="J111" s="38"/>
    </row>
    <row r="112" spans="1:10" ht="12.75" customHeight="1" x14ac:dyDescent="0.25">
      <c r="A112" s="24" t="s">
        <v>160</v>
      </c>
      <c r="B112" s="25" t="s">
        <v>4</v>
      </c>
      <c r="C112" s="26">
        <v>162337774.84999999</v>
      </c>
      <c r="D112" s="26">
        <v>410051347</v>
      </c>
      <c r="E112" s="26">
        <v>387865518.44</v>
      </c>
      <c r="F112" s="27">
        <f t="shared" si="16"/>
        <v>238.92499376586102</v>
      </c>
      <c r="G112" s="27">
        <f t="shared" si="17"/>
        <v>94.589499894997303</v>
      </c>
      <c r="H112" s="28">
        <f t="shared" si="18"/>
        <v>225527743.59</v>
      </c>
      <c r="J112" s="38"/>
    </row>
    <row r="113" spans="1:10" ht="12.75" customHeight="1" x14ac:dyDescent="0.25">
      <c r="A113" s="24" t="s">
        <v>161</v>
      </c>
      <c r="B113" s="25" t="s">
        <v>313</v>
      </c>
      <c r="C113" s="26">
        <v>48299434.490000002</v>
      </c>
      <c r="D113" s="26">
        <v>220346437</v>
      </c>
      <c r="E113" s="26">
        <v>125488187.3</v>
      </c>
      <c r="F113" s="27">
        <f t="shared" si="16"/>
        <v>259.81295355741958</v>
      </c>
      <c r="G113" s="27">
        <f t="shared" si="17"/>
        <v>56.950404557710186</v>
      </c>
      <c r="H113" s="28">
        <f t="shared" si="18"/>
        <v>77188752.810000002</v>
      </c>
      <c r="J113" s="38"/>
    </row>
    <row r="114" spans="1:10" ht="12.75" customHeight="1" x14ac:dyDescent="0.25">
      <c r="A114" s="16" t="s">
        <v>200</v>
      </c>
      <c r="B114" s="17" t="s">
        <v>38</v>
      </c>
      <c r="C114" s="18">
        <v>101118958.45</v>
      </c>
      <c r="D114" s="18">
        <v>500615066</v>
      </c>
      <c r="E114" s="18">
        <v>280429992.29000002</v>
      </c>
      <c r="F114" s="19">
        <f t="shared" si="16"/>
        <v>277.32682039902875</v>
      </c>
      <c r="G114" s="19">
        <f t="shared" si="17"/>
        <v>56.017090042991235</v>
      </c>
      <c r="H114" s="20">
        <f t="shared" si="18"/>
        <v>179311033.84000003</v>
      </c>
      <c r="J114" s="38"/>
    </row>
    <row r="115" spans="1:10" ht="12.75" customHeight="1" x14ac:dyDescent="0.25">
      <c r="A115" s="22" t="s">
        <v>201</v>
      </c>
      <c r="B115" s="17" t="s">
        <v>39</v>
      </c>
      <c r="C115" s="18">
        <v>101118958.45</v>
      </c>
      <c r="D115" s="18">
        <v>500615066</v>
      </c>
      <c r="E115" s="18">
        <v>280429992.29000002</v>
      </c>
      <c r="F115" s="19">
        <f t="shared" si="16"/>
        <v>277.32682039902875</v>
      </c>
      <c r="G115" s="19">
        <f t="shared" si="17"/>
        <v>56.017090042991235</v>
      </c>
      <c r="H115" s="20">
        <f t="shared" si="18"/>
        <v>179311033.84000003</v>
      </c>
      <c r="J115" s="38"/>
    </row>
    <row r="116" spans="1:10" ht="12.75" customHeight="1" x14ac:dyDescent="0.25">
      <c r="A116" s="24" t="s">
        <v>160</v>
      </c>
      <c r="B116" s="25" t="s">
        <v>4</v>
      </c>
      <c r="C116" s="26">
        <v>87558150.129999995</v>
      </c>
      <c r="D116" s="26">
        <v>265106522</v>
      </c>
      <c r="E116" s="26">
        <v>97476201.939999998</v>
      </c>
      <c r="F116" s="27">
        <f t="shared" si="16"/>
        <v>111.32738847871317</v>
      </c>
      <c r="G116" s="27">
        <f t="shared" si="17"/>
        <v>36.768692525791572</v>
      </c>
      <c r="H116" s="28">
        <f t="shared" si="18"/>
        <v>9918051.8100000024</v>
      </c>
      <c r="J116" s="38"/>
    </row>
    <row r="117" spans="1:10" ht="12.75" customHeight="1" x14ac:dyDescent="0.25">
      <c r="A117" s="24" t="s">
        <v>161</v>
      </c>
      <c r="B117" s="25" t="s">
        <v>313</v>
      </c>
      <c r="C117" s="26">
        <v>13560808.32</v>
      </c>
      <c r="D117" s="26">
        <v>235508544</v>
      </c>
      <c r="E117" s="26">
        <v>182953790.34999999</v>
      </c>
      <c r="F117" s="27">
        <f t="shared" si="16"/>
        <v>1349.1363201423085</v>
      </c>
      <c r="G117" s="27">
        <f t="shared" si="17"/>
        <v>77.6845660215198</v>
      </c>
      <c r="H117" s="28">
        <f t="shared" si="18"/>
        <v>169392982.03</v>
      </c>
      <c r="J117" s="38"/>
    </row>
    <row r="118" spans="1:10" ht="12.75" customHeight="1" x14ac:dyDescent="0.25">
      <c r="A118" s="16" t="s">
        <v>338</v>
      </c>
      <c r="B118" s="17" t="s">
        <v>339</v>
      </c>
      <c r="C118" s="18">
        <v>1963853710.22</v>
      </c>
      <c r="D118" s="18">
        <v>2241035568</v>
      </c>
      <c r="E118" s="18">
        <v>2178610865.7199998</v>
      </c>
      <c r="F118" s="19">
        <f t="shared" ref="F118:F149" si="22">IF(C118=0,"x",E118/C118*100)</f>
        <v>110.93549658930255</v>
      </c>
      <c r="G118" s="19">
        <f t="shared" ref="G118:G149" si="23">IF(D118=0,"x",E118/D118*100)</f>
        <v>97.214470704018723</v>
      </c>
      <c r="H118" s="30">
        <f t="shared" si="18"/>
        <v>214757155.49999976</v>
      </c>
      <c r="J118" s="38"/>
    </row>
    <row r="119" spans="1:10" ht="12.75" customHeight="1" x14ac:dyDescent="0.25">
      <c r="A119" s="22" t="s">
        <v>340</v>
      </c>
      <c r="B119" s="17" t="s">
        <v>341</v>
      </c>
      <c r="C119" s="18">
        <v>1963853710.22</v>
      </c>
      <c r="D119" s="18">
        <v>2241035568</v>
      </c>
      <c r="E119" s="18">
        <v>2178610865.7199998</v>
      </c>
      <c r="F119" s="19">
        <f t="shared" si="22"/>
        <v>110.93549658930255</v>
      </c>
      <c r="G119" s="19">
        <f t="shared" si="23"/>
        <v>97.214470704018723</v>
      </c>
      <c r="H119" s="30">
        <f t="shared" si="18"/>
        <v>214757155.49999976</v>
      </c>
      <c r="J119" s="38"/>
    </row>
    <row r="120" spans="1:10" ht="12.75" customHeight="1" x14ac:dyDescent="0.25">
      <c r="A120" s="24" t="s">
        <v>160</v>
      </c>
      <c r="B120" s="25" t="s">
        <v>4</v>
      </c>
      <c r="C120" s="26">
        <v>1963698113.8299999</v>
      </c>
      <c r="D120" s="26">
        <v>2240693568</v>
      </c>
      <c r="E120" s="26">
        <v>2178520601.8499999</v>
      </c>
      <c r="F120" s="27">
        <f t="shared" si="22"/>
        <v>110.93969009325014</v>
      </c>
      <c r="G120" s="27">
        <f t="shared" si="23"/>
        <v>97.225280286518853</v>
      </c>
      <c r="H120" s="28">
        <f t="shared" si="18"/>
        <v>214822488.01999998</v>
      </c>
      <c r="J120" s="38"/>
    </row>
    <row r="121" spans="1:10" ht="12.75" customHeight="1" x14ac:dyDescent="0.25">
      <c r="A121" s="24" t="s">
        <v>161</v>
      </c>
      <c r="B121" s="25" t="s">
        <v>313</v>
      </c>
      <c r="C121" s="26">
        <v>155596.39000000001</v>
      </c>
      <c r="D121" s="26">
        <v>342000</v>
      </c>
      <c r="E121" s="26">
        <v>90263.87</v>
      </c>
      <c r="F121" s="27">
        <f t="shared" ref="F121:F122" si="24">IF(C121=0,"x",E121/C121*100)</f>
        <v>58.011545126464689</v>
      </c>
      <c r="G121" s="27">
        <f t="shared" ref="G121:G122" si="25">IF(D121=0,"x",E121/D121*100)</f>
        <v>26.392944444444446</v>
      </c>
      <c r="H121" s="28">
        <f t="shared" ref="H121:H122" si="26">+E121-C121</f>
        <v>-65332.520000000019</v>
      </c>
      <c r="J121" s="38"/>
    </row>
    <row r="122" spans="1:10" ht="12.75" customHeight="1" x14ac:dyDescent="0.25">
      <c r="A122" s="16" t="s">
        <v>329</v>
      </c>
      <c r="B122" s="17" t="s">
        <v>330</v>
      </c>
      <c r="C122" s="18">
        <v>398769999.27999997</v>
      </c>
      <c r="D122" s="18">
        <v>359542247</v>
      </c>
      <c r="E122" s="18">
        <v>348731587.62</v>
      </c>
      <c r="F122" s="19">
        <f t="shared" si="24"/>
        <v>87.451811382414192</v>
      </c>
      <c r="G122" s="19">
        <f t="shared" si="25"/>
        <v>96.993215826456137</v>
      </c>
      <c r="H122" s="30">
        <f t="shared" si="26"/>
        <v>-50038411.659999967</v>
      </c>
      <c r="J122" s="38"/>
    </row>
    <row r="123" spans="1:10" ht="12.75" customHeight="1" x14ac:dyDescent="0.25">
      <c r="A123" s="22" t="s">
        <v>331</v>
      </c>
      <c r="B123" s="17" t="s">
        <v>42</v>
      </c>
      <c r="C123" s="18">
        <v>398769999.27999997</v>
      </c>
      <c r="D123" s="18">
        <v>355435368</v>
      </c>
      <c r="E123" s="18">
        <v>346591470.94</v>
      </c>
      <c r="F123" s="19">
        <f t="shared" ref="F123:F128" si="27">IF(C123=0,"x",E123/C123*100)</f>
        <v>86.915131922107719</v>
      </c>
      <c r="G123" s="19">
        <f t="shared" ref="G123:G129" si="28">IF(D123=0,"x",E123/D123*100)</f>
        <v>97.511812876202015</v>
      </c>
      <c r="H123" s="20">
        <f t="shared" ref="H123:H130" si="29">+E123-C123</f>
        <v>-52178528.339999974</v>
      </c>
      <c r="J123" s="38"/>
    </row>
    <row r="124" spans="1:10" ht="12.75" customHeight="1" x14ac:dyDescent="0.25">
      <c r="A124" s="24" t="s">
        <v>160</v>
      </c>
      <c r="B124" s="25" t="s">
        <v>4</v>
      </c>
      <c r="C124" s="26">
        <v>396234638.14999998</v>
      </c>
      <c r="D124" s="26">
        <v>351090368</v>
      </c>
      <c r="E124" s="26">
        <v>345176010.70999998</v>
      </c>
      <c r="F124" s="27">
        <f t="shared" si="27"/>
        <v>87.114042407198369</v>
      </c>
      <c r="G124" s="27">
        <f t="shared" si="28"/>
        <v>98.315431629841797</v>
      </c>
      <c r="H124" s="28">
        <f t="shared" si="29"/>
        <v>-51058627.439999998</v>
      </c>
      <c r="J124" s="38"/>
    </row>
    <row r="125" spans="1:10" ht="12.75" customHeight="1" x14ac:dyDescent="0.25">
      <c r="A125" s="24" t="s">
        <v>161</v>
      </c>
      <c r="B125" s="25" t="s">
        <v>313</v>
      </c>
      <c r="C125" s="26">
        <v>2535361.13</v>
      </c>
      <c r="D125" s="26">
        <v>4345000</v>
      </c>
      <c r="E125" s="26">
        <v>1415460.23</v>
      </c>
      <c r="F125" s="27">
        <f t="shared" si="27"/>
        <v>55.828742235233378</v>
      </c>
      <c r="G125" s="27">
        <f t="shared" si="28"/>
        <v>32.576760184119678</v>
      </c>
      <c r="H125" s="28">
        <f t="shared" si="29"/>
        <v>-1119900.8999999999</v>
      </c>
      <c r="J125" s="38"/>
    </row>
    <row r="126" spans="1:10" ht="12.75" customHeight="1" x14ac:dyDescent="0.25">
      <c r="A126" s="22" t="s">
        <v>424</v>
      </c>
      <c r="B126" s="17" t="s">
        <v>425</v>
      </c>
      <c r="C126" s="26"/>
      <c r="D126" s="26">
        <v>4106879</v>
      </c>
      <c r="E126" s="26">
        <v>2140116.6800000002</v>
      </c>
      <c r="F126" s="19" t="str">
        <f t="shared" si="27"/>
        <v>x</v>
      </c>
      <c r="G126" s="19">
        <f t="shared" si="28"/>
        <v>52.110536492553109</v>
      </c>
      <c r="H126" s="30">
        <f t="shared" si="29"/>
        <v>2140116.6800000002</v>
      </c>
      <c r="J126" s="38"/>
    </row>
    <row r="127" spans="1:10" ht="12.75" customHeight="1" x14ac:dyDescent="0.25">
      <c r="A127" s="24" t="s">
        <v>160</v>
      </c>
      <c r="B127" s="25" t="s">
        <v>4</v>
      </c>
      <c r="C127" s="26"/>
      <c r="D127" s="26">
        <v>3516879</v>
      </c>
      <c r="E127" s="26">
        <v>2095284.93</v>
      </c>
      <c r="F127" s="27" t="str">
        <f t="shared" si="27"/>
        <v>x</v>
      </c>
      <c r="G127" s="27">
        <f t="shared" si="28"/>
        <v>59.577964723836111</v>
      </c>
      <c r="H127" s="28">
        <f t="shared" si="29"/>
        <v>2095284.93</v>
      </c>
      <c r="J127" s="38"/>
    </row>
    <row r="128" spans="1:10" ht="12.75" customHeight="1" x14ac:dyDescent="0.25">
      <c r="A128" s="24" t="s">
        <v>161</v>
      </c>
      <c r="B128" s="25" t="s">
        <v>313</v>
      </c>
      <c r="C128" s="26"/>
      <c r="D128" s="26">
        <v>590000</v>
      </c>
      <c r="E128" s="26">
        <v>44831.75</v>
      </c>
      <c r="F128" s="27" t="str">
        <f t="shared" si="27"/>
        <v>x</v>
      </c>
      <c r="G128" s="27">
        <f t="shared" si="28"/>
        <v>7.5986016949152537</v>
      </c>
      <c r="H128" s="28">
        <f t="shared" si="29"/>
        <v>44831.75</v>
      </c>
      <c r="J128" s="38"/>
    </row>
    <row r="129" spans="1:10" ht="12.75" customHeight="1" x14ac:dyDescent="0.25">
      <c r="A129" s="16" t="s">
        <v>202</v>
      </c>
      <c r="B129" s="17" t="s">
        <v>40</v>
      </c>
      <c r="C129" s="18">
        <v>6555156302.3999996</v>
      </c>
      <c r="D129" s="18">
        <v>6856685690</v>
      </c>
      <c r="E129" s="18">
        <v>6680319051.8800001</v>
      </c>
      <c r="F129" s="27">
        <f t="shared" ref="F129:F130" si="30">IF(C129=0,"x",E129/C129*100)</f>
        <v>101.90937856713158</v>
      </c>
      <c r="G129" s="27">
        <f t="shared" si="28"/>
        <v>97.427815039309465</v>
      </c>
      <c r="H129" s="28">
        <f t="shared" si="29"/>
        <v>125162749.4800005</v>
      </c>
      <c r="J129" s="38"/>
    </row>
    <row r="130" spans="1:10" ht="12.75" customHeight="1" x14ac:dyDescent="0.25">
      <c r="A130" s="22" t="s">
        <v>203</v>
      </c>
      <c r="B130" s="17" t="s">
        <v>41</v>
      </c>
      <c r="C130" s="18">
        <v>6555156302.3999996</v>
      </c>
      <c r="D130" s="18">
        <v>6856685690</v>
      </c>
      <c r="E130" s="18">
        <v>6680319051.8800001</v>
      </c>
      <c r="F130" s="27">
        <f t="shared" si="30"/>
        <v>101.90937856713158</v>
      </c>
      <c r="G130" s="27">
        <f t="shared" ref="G130" si="31">IF(D130=0,"x",E130/D130*100)</f>
        <v>97.427815039309465</v>
      </c>
      <c r="H130" s="28">
        <f t="shared" si="29"/>
        <v>125162749.4800005</v>
      </c>
      <c r="J130" s="38"/>
    </row>
    <row r="131" spans="1:10" ht="12.75" customHeight="1" x14ac:dyDescent="0.25">
      <c r="A131" s="24" t="s">
        <v>160</v>
      </c>
      <c r="B131" s="25" t="s">
        <v>4</v>
      </c>
      <c r="C131" s="26">
        <v>6034168024.5299997</v>
      </c>
      <c r="D131" s="26">
        <v>6495953140</v>
      </c>
      <c r="E131" s="26">
        <v>6408738114.9099998</v>
      </c>
      <c r="F131" s="27">
        <f t="shared" si="22"/>
        <v>106.20748525492336</v>
      </c>
      <c r="G131" s="27">
        <f t="shared" si="23"/>
        <v>98.657394485299506</v>
      </c>
      <c r="H131" s="28">
        <f t="shared" ref="H131:H149" si="32">+E131-C131</f>
        <v>374570090.38000011</v>
      </c>
      <c r="J131" s="38"/>
    </row>
    <row r="132" spans="1:10" ht="12.75" customHeight="1" x14ac:dyDescent="0.25">
      <c r="A132" s="24" t="s">
        <v>161</v>
      </c>
      <c r="B132" s="25" t="s">
        <v>313</v>
      </c>
      <c r="C132" s="26">
        <v>520988277.87</v>
      </c>
      <c r="D132" s="26">
        <v>360732550</v>
      </c>
      <c r="E132" s="26">
        <v>271580936.97000003</v>
      </c>
      <c r="F132" s="27">
        <f t="shared" si="22"/>
        <v>52.128032146966362</v>
      </c>
      <c r="G132" s="27">
        <f t="shared" si="23"/>
        <v>75.285952700969176</v>
      </c>
      <c r="H132" s="28">
        <f t="shared" si="32"/>
        <v>-249407340.89999998</v>
      </c>
      <c r="J132" s="38"/>
    </row>
    <row r="133" spans="1:10" ht="12.75" customHeight="1" x14ac:dyDescent="0.25">
      <c r="A133" s="16" t="s">
        <v>204</v>
      </c>
      <c r="B133" s="17" t="s">
        <v>43</v>
      </c>
      <c r="C133" s="18">
        <v>1162933957.53</v>
      </c>
      <c r="D133" s="18">
        <v>1155873712</v>
      </c>
      <c r="E133" s="18">
        <v>1107762822.5699999</v>
      </c>
      <c r="F133" s="19">
        <f t="shared" si="22"/>
        <v>95.255866887129159</v>
      </c>
      <c r="G133" s="19">
        <f t="shared" si="23"/>
        <v>95.837703640932006</v>
      </c>
      <c r="H133" s="20">
        <f t="shared" si="32"/>
        <v>-55171134.960000038</v>
      </c>
      <c r="J133" s="38"/>
    </row>
    <row r="134" spans="1:10" ht="12.75" customHeight="1" x14ac:dyDescent="0.25">
      <c r="A134" s="22" t="s">
        <v>205</v>
      </c>
      <c r="B134" s="17" t="s">
        <v>44</v>
      </c>
      <c r="C134" s="18">
        <v>1140185252.24</v>
      </c>
      <c r="D134" s="18">
        <v>1097198383</v>
      </c>
      <c r="E134" s="18">
        <v>1052704107.9299999</v>
      </c>
      <c r="F134" s="19">
        <f t="shared" si="22"/>
        <v>92.327462213869609</v>
      </c>
      <c r="G134" s="19">
        <f t="shared" si="23"/>
        <v>95.944737455013168</v>
      </c>
      <c r="H134" s="20">
        <f t="shared" si="32"/>
        <v>-87481144.310000062</v>
      </c>
      <c r="J134" s="38"/>
    </row>
    <row r="135" spans="1:10" ht="12.75" customHeight="1" x14ac:dyDescent="0.25">
      <c r="A135" s="24" t="s">
        <v>160</v>
      </c>
      <c r="B135" s="25" t="s">
        <v>4</v>
      </c>
      <c r="C135" s="26">
        <v>956682073.96000004</v>
      </c>
      <c r="D135" s="26">
        <v>958453549</v>
      </c>
      <c r="E135" s="26">
        <v>935152237.05999994</v>
      </c>
      <c r="F135" s="27">
        <f t="shared" si="22"/>
        <v>97.749530644921407</v>
      </c>
      <c r="G135" s="27">
        <f t="shared" si="23"/>
        <v>97.568863721740982</v>
      </c>
      <c r="H135" s="28">
        <f t="shared" si="32"/>
        <v>-21529836.900000095</v>
      </c>
      <c r="J135" s="38"/>
    </row>
    <row r="136" spans="1:10" ht="12.75" customHeight="1" x14ac:dyDescent="0.25">
      <c r="A136" s="24" t="s">
        <v>161</v>
      </c>
      <c r="B136" s="25" t="s">
        <v>313</v>
      </c>
      <c r="C136" s="26">
        <v>183503178.28</v>
      </c>
      <c r="D136" s="26">
        <v>138744834</v>
      </c>
      <c r="E136" s="26">
        <v>117551870.87</v>
      </c>
      <c r="F136" s="27">
        <f t="shared" si="22"/>
        <v>64.059855514127619</v>
      </c>
      <c r="G136" s="27">
        <f t="shared" si="23"/>
        <v>84.725223621659325</v>
      </c>
      <c r="H136" s="28">
        <f t="shared" si="32"/>
        <v>-65951307.409999996</v>
      </c>
      <c r="J136" s="38"/>
    </row>
    <row r="137" spans="1:10" ht="12.75" customHeight="1" x14ac:dyDescent="0.25">
      <c r="A137" s="22" t="s">
        <v>206</v>
      </c>
      <c r="B137" s="17" t="s">
        <v>45</v>
      </c>
      <c r="C137" s="18">
        <v>16366633</v>
      </c>
      <c r="D137" s="18">
        <v>39240329</v>
      </c>
      <c r="E137" s="18">
        <v>36549490.960000001</v>
      </c>
      <c r="F137" s="19">
        <f t="shared" si="22"/>
        <v>223.31710474597921</v>
      </c>
      <c r="G137" s="19">
        <f t="shared" si="23"/>
        <v>93.142672070868727</v>
      </c>
      <c r="H137" s="20">
        <f t="shared" si="32"/>
        <v>20182857.960000001</v>
      </c>
      <c r="J137" s="38"/>
    </row>
    <row r="138" spans="1:10" ht="12.75" customHeight="1" x14ac:dyDescent="0.25">
      <c r="A138" s="24" t="s">
        <v>160</v>
      </c>
      <c r="B138" s="25" t="s">
        <v>4</v>
      </c>
      <c r="C138" s="26">
        <v>15434998.970000001</v>
      </c>
      <c r="D138" s="26">
        <v>38977000</v>
      </c>
      <c r="E138" s="26">
        <v>36380479.840000004</v>
      </c>
      <c r="F138" s="27">
        <f t="shared" si="22"/>
        <v>235.70121326674763</v>
      </c>
      <c r="G138" s="27">
        <f t="shared" si="23"/>
        <v>93.33832732124074</v>
      </c>
      <c r="H138" s="28">
        <f t="shared" si="32"/>
        <v>20945480.870000005</v>
      </c>
      <c r="J138" s="38"/>
    </row>
    <row r="139" spans="1:10" ht="12.75" customHeight="1" x14ac:dyDescent="0.25">
      <c r="A139" s="24" t="s">
        <v>161</v>
      </c>
      <c r="B139" s="25" t="s">
        <v>313</v>
      </c>
      <c r="C139" s="26">
        <v>931634.03</v>
      </c>
      <c r="D139" s="26">
        <v>263329</v>
      </c>
      <c r="E139" s="26">
        <v>169011.12</v>
      </c>
      <c r="F139" s="27">
        <f t="shared" si="22"/>
        <v>18.141363943092546</v>
      </c>
      <c r="G139" s="27">
        <f t="shared" si="23"/>
        <v>64.18249414230867</v>
      </c>
      <c r="H139" s="28">
        <f t="shared" si="32"/>
        <v>-762622.91</v>
      </c>
      <c r="J139" s="38"/>
    </row>
    <row r="140" spans="1:10" ht="12.75" customHeight="1" x14ac:dyDescent="0.25">
      <c r="A140" s="22" t="s">
        <v>207</v>
      </c>
      <c r="B140" s="17" t="s">
        <v>46</v>
      </c>
      <c r="C140" s="18">
        <v>6382072.29</v>
      </c>
      <c r="D140" s="18">
        <v>9225000</v>
      </c>
      <c r="E140" s="18">
        <v>8878099.4399999995</v>
      </c>
      <c r="F140" s="19">
        <f t="shared" si="22"/>
        <v>139.10997927602602</v>
      </c>
      <c r="G140" s="19">
        <f t="shared" si="23"/>
        <v>96.239560325203243</v>
      </c>
      <c r="H140" s="20">
        <f t="shared" si="32"/>
        <v>2496027.1499999994</v>
      </c>
      <c r="J140" s="38"/>
    </row>
    <row r="141" spans="1:10" ht="12.75" customHeight="1" x14ac:dyDescent="0.25">
      <c r="A141" s="24" t="s">
        <v>160</v>
      </c>
      <c r="B141" s="25" t="s">
        <v>4</v>
      </c>
      <c r="C141" s="26">
        <v>6155796.1600000001</v>
      </c>
      <c r="D141" s="26">
        <v>9022500</v>
      </c>
      <c r="E141" s="26">
        <v>8809462.6999999993</v>
      </c>
      <c r="F141" s="27">
        <f t="shared" si="22"/>
        <v>143.10842125090767</v>
      </c>
      <c r="G141" s="27">
        <f t="shared" si="23"/>
        <v>97.63882183430313</v>
      </c>
      <c r="H141" s="28">
        <f t="shared" si="32"/>
        <v>2653666.5399999991</v>
      </c>
      <c r="J141" s="38"/>
    </row>
    <row r="142" spans="1:10" ht="12.75" customHeight="1" x14ac:dyDescent="0.25">
      <c r="A142" s="24" t="s">
        <v>161</v>
      </c>
      <c r="B142" s="25" t="s">
        <v>313</v>
      </c>
      <c r="C142" s="26">
        <v>226276.13</v>
      </c>
      <c r="D142" s="26">
        <v>202500</v>
      </c>
      <c r="E142" s="26">
        <v>68636.740000000005</v>
      </c>
      <c r="F142" s="27">
        <f t="shared" si="22"/>
        <v>30.333177432369911</v>
      </c>
      <c r="G142" s="27">
        <f t="shared" si="23"/>
        <v>33.894686419753093</v>
      </c>
      <c r="H142" s="28">
        <f t="shared" si="32"/>
        <v>-157639.39000000001</v>
      </c>
      <c r="J142" s="38"/>
    </row>
    <row r="143" spans="1:10" ht="12.75" customHeight="1" x14ac:dyDescent="0.25">
      <c r="A143" s="22" t="s">
        <v>426</v>
      </c>
      <c r="B143" s="17" t="s">
        <v>427</v>
      </c>
      <c r="C143" s="18"/>
      <c r="D143" s="18">
        <v>10210000</v>
      </c>
      <c r="E143" s="18">
        <v>9631124.2400000002</v>
      </c>
      <c r="F143" s="19" t="str">
        <f t="shared" si="22"/>
        <v>x</v>
      </c>
      <c r="G143" s="19">
        <f t="shared" ref="G143:G145" si="33">IF(D143=0,"x",E143/D143*100)</f>
        <v>94.330305974534767</v>
      </c>
      <c r="H143" s="20">
        <f t="shared" ref="H143:H145" si="34">+E143-C143</f>
        <v>9631124.2400000002</v>
      </c>
      <c r="J143" s="38"/>
    </row>
    <row r="144" spans="1:10" ht="12.75" customHeight="1" x14ac:dyDescent="0.25">
      <c r="A144" s="24" t="s">
        <v>160</v>
      </c>
      <c r="B144" s="25" t="s">
        <v>4</v>
      </c>
      <c r="C144" s="26"/>
      <c r="D144" s="26">
        <v>8775000</v>
      </c>
      <c r="E144" s="26">
        <v>8237036.3399999999</v>
      </c>
      <c r="F144" s="27" t="str">
        <f t="shared" si="22"/>
        <v>x</v>
      </c>
      <c r="G144" s="27">
        <f t="shared" si="33"/>
        <v>93.86936</v>
      </c>
      <c r="H144" s="28">
        <f t="shared" si="34"/>
        <v>8237036.3399999999</v>
      </c>
      <c r="J144" s="38"/>
    </row>
    <row r="145" spans="1:10" ht="12.75" customHeight="1" x14ac:dyDescent="0.25">
      <c r="A145" s="24" t="s">
        <v>161</v>
      </c>
      <c r="B145" s="25" t="s">
        <v>313</v>
      </c>
      <c r="C145" s="26"/>
      <c r="D145" s="26">
        <v>1435000</v>
      </c>
      <c r="E145" s="26">
        <v>1394087.9</v>
      </c>
      <c r="F145" s="27" t="str">
        <f t="shared" si="22"/>
        <v>x</v>
      </c>
      <c r="G145" s="27">
        <f t="shared" si="33"/>
        <v>97.148982578397209</v>
      </c>
      <c r="H145" s="28">
        <f t="shared" si="34"/>
        <v>1394087.9</v>
      </c>
      <c r="J145" s="38"/>
    </row>
    <row r="146" spans="1:10" ht="12.75" customHeight="1" x14ac:dyDescent="0.25">
      <c r="A146" s="16" t="s">
        <v>208</v>
      </c>
      <c r="B146" s="17" t="s">
        <v>47</v>
      </c>
      <c r="C146" s="18">
        <v>731535689.30999994</v>
      </c>
      <c r="D146" s="18">
        <v>973047107</v>
      </c>
      <c r="E146" s="18">
        <v>916329406.63999999</v>
      </c>
      <c r="F146" s="19">
        <f t="shared" si="22"/>
        <v>125.26106655224183</v>
      </c>
      <c r="G146" s="19">
        <f t="shared" si="23"/>
        <v>94.171124917593531</v>
      </c>
      <c r="H146" s="20">
        <f t="shared" si="32"/>
        <v>184793717.33000004</v>
      </c>
      <c r="J146" s="38"/>
    </row>
    <row r="147" spans="1:10" ht="12.75" customHeight="1" x14ac:dyDescent="0.25">
      <c r="A147" s="22" t="s">
        <v>209</v>
      </c>
      <c r="B147" s="17" t="s">
        <v>48</v>
      </c>
      <c r="C147" s="18">
        <v>731535689.30999994</v>
      </c>
      <c r="D147" s="18">
        <v>973047107</v>
      </c>
      <c r="E147" s="18">
        <v>916329406.63999999</v>
      </c>
      <c r="F147" s="19">
        <f t="shared" si="22"/>
        <v>125.26106655224183</v>
      </c>
      <c r="G147" s="19">
        <f t="shared" si="23"/>
        <v>94.171124917593531</v>
      </c>
      <c r="H147" s="20">
        <f t="shared" si="32"/>
        <v>184793717.33000004</v>
      </c>
      <c r="J147" s="38"/>
    </row>
    <row r="148" spans="1:10" ht="12.75" customHeight="1" x14ac:dyDescent="0.25">
      <c r="A148" s="24" t="s">
        <v>160</v>
      </c>
      <c r="B148" s="25" t="s">
        <v>4</v>
      </c>
      <c r="C148" s="26">
        <v>713446448.59000003</v>
      </c>
      <c r="D148" s="26">
        <v>878239303</v>
      </c>
      <c r="E148" s="26">
        <v>865384515.88999999</v>
      </c>
      <c r="F148" s="27">
        <f t="shared" si="22"/>
        <v>121.29635203879401</v>
      </c>
      <c r="G148" s="27">
        <f t="shared" si="23"/>
        <v>98.536300178540287</v>
      </c>
      <c r="H148" s="28">
        <f t="shared" si="32"/>
        <v>151938067.29999995</v>
      </c>
      <c r="J148" s="38"/>
    </row>
    <row r="149" spans="1:10" ht="12.75" customHeight="1" x14ac:dyDescent="0.25">
      <c r="A149" s="24" t="s">
        <v>161</v>
      </c>
      <c r="B149" s="25" t="s">
        <v>313</v>
      </c>
      <c r="C149" s="26">
        <v>18089240.719999999</v>
      </c>
      <c r="D149" s="26">
        <v>94807804</v>
      </c>
      <c r="E149" s="26">
        <v>50944890.75</v>
      </c>
      <c r="F149" s="27">
        <f t="shared" si="22"/>
        <v>281.63089616953255</v>
      </c>
      <c r="G149" s="27">
        <f t="shared" si="23"/>
        <v>53.734912739883733</v>
      </c>
      <c r="H149" s="28">
        <f t="shared" si="32"/>
        <v>32855650.030000001</v>
      </c>
      <c r="J149" s="38"/>
    </row>
    <row r="150" spans="1:10" ht="12.75" customHeight="1" x14ac:dyDescent="0.25">
      <c r="A150" s="16" t="s">
        <v>210</v>
      </c>
      <c r="B150" s="17" t="s">
        <v>53</v>
      </c>
      <c r="C150" s="18">
        <v>5928736.5499999998</v>
      </c>
      <c r="D150" s="18">
        <v>9388253</v>
      </c>
      <c r="E150" s="18">
        <v>6427153.7599999998</v>
      </c>
      <c r="F150" s="19">
        <f t="shared" ref="F150:F194" si="35">IF(C150=0,"x",E150/C150*100)</f>
        <v>108.40680313244818</v>
      </c>
      <c r="G150" s="19">
        <f t="shared" ref="G150:G194" si="36">IF(D150=0,"x",E150/D150*100)</f>
        <v>68.45952873234242</v>
      </c>
      <c r="H150" s="20">
        <f t="shared" ref="H150:H194" si="37">+E150-C150</f>
        <v>498417.20999999996</v>
      </c>
      <c r="J150" s="38"/>
    </row>
    <row r="151" spans="1:10" ht="12.75" customHeight="1" x14ac:dyDescent="0.25">
      <c r="A151" s="22" t="s">
        <v>211</v>
      </c>
      <c r="B151" s="17" t="s">
        <v>54</v>
      </c>
      <c r="C151" s="18">
        <v>5928736.5499999998</v>
      </c>
      <c r="D151" s="18">
        <v>9388253</v>
      </c>
      <c r="E151" s="18">
        <v>6427153.7599999998</v>
      </c>
      <c r="F151" s="19">
        <f t="shared" si="35"/>
        <v>108.40680313244818</v>
      </c>
      <c r="G151" s="19">
        <f t="shared" si="36"/>
        <v>68.45952873234242</v>
      </c>
      <c r="H151" s="20">
        <f t="shared" si="37"/>
        <v>498417.20999999996</v>
      </c>
      <c r="J151" s="38"/>
    </row>
    <row r="152" spans="1:10" ht="12.75" customHeight="1" x14ac:dyDescent="0.25">
      <c r="A152" s="24" t="s">
        <v>160</v>
      </c>
      <c r="B152" s="25" t="s">
        <v>4</v>
      </c>
      <c r="C152" s="26">
        <v>5661625.4800000004</v>
      </c>
      <c r="D152" s="26">
        <v>8173253</v>
      </c>
      <c r="E152" s="26">
        <v>6400457.0199999996</v>
      </c>
      <c r="F152" s="27">
        <f t="shared" si="35"/>
        <v>113.04981303708558</v>
      </c>
      <c r="G152" s="27">
        <f t="shared" si="36"/>
        <v>78.309787057858102</v>
      </c>
      <c r="H152" s="28">
        <f t="shared" si="37"/>
        <v>738831.53999999911</v>
      </c>
      <c r="J152" s="38"/>
    </row>
    <row r="153" spans="1:10" ht="12.75" customHeight="1" x14ac:dyDescent="0.25">
      <c r="A153" s="24" t="s">
        <v>161</v>
      </c>
      <c r="B153" s="25" t="s">
        <v>313</v>
      </c>
      <c r="C153" s="26">
        <v>267111.07</v>
      </c>
      <c r="D153" s="26">
        <v>1215000</v>
      </c>
      <c r="E153" s="26">
        <v>26696.74</v>
      </c>
      <c r="F153" s="27">
        <f t="shared" si="35"/>
        <v>9.9946213386064464</v>
      </c>
      <c r="G153" s="27">
        <f t="shared" si="36"/>
        <v>2.1972625514403292</v>
      </c>
      <c r="H153" s="28">
        <f t="shared" si="37"/>
        <v>-240414.33000000002</v>
      </c>
      <c r="J153" s="38"/>
    </row>
    <row r="154" spans="1:10" ht="12.75" customHeight="1" x14ac:dyDescent="0.25">
      <c r="A154" s="16" t="s">
        <v>212</v>
      </c>
      <c r="B154" s="17" t="s">
        <v>379</v>
      </c>
      <c r="C154" s="18">
        <v>1362001222.1099999</v>
      </c>
      <c r="D154" s="18">
        <v>2325403327</v>
      </c>
      <c r="E154" s="18">
        <v>2194676288.6399999</v>
      </c>
      <c r="F154" s="19">
        <f t="shared" si="35"/>
        <v>161.13614679728607</v>
      </c>
      <c r="G154" s="19">
        <f t="shared" si="36"/>
        <v>94.378306900908626</v>
      </c>
      <c r="H154" s="20">
        <f t="shared" si="37"/>
        <v>832675066.52999997</v>
      </c>
      <c r="J154" s="38"/>
    </row>
    <row r="155" spans="1:10" ht="12.75" customHeight="1" x14ac:dyDescent="0.25">
      <c r="A155" s="22" t="s">
        <v>213</v>
      </c>
      <c r="B155" s="17" t="s">
        <v>55</v>
      </c>
      <c r="C155" s="18">
        <v>15335233.83</v>
      </c>
      <c r="D155" s="18">
        <v>18847559</v>
      </c>
      <c r="E155" s="18">
        <v>17556912.59</v>
      </c>
      <c r="F155" s="19">
        <f t="shared" si="35"/>
        <v>114.48741365556342</v>
      </c>
      <c r="G155" s="19">
        <f t="shared" si="36"/>
        <v>93.152182677873569</v>
      </c>
      <c r="H155" s="20">
        <f t="shared" si="37"/>
        <v>2221678.7599999998</v>
      </c>
      <c r="J155" s="38"/>
    </row>
    <row r="156" spans="1:10" ht="12.75" customHeight="1" x14ac:dyDescent="0.25">
      <c r="A156" s="24" t="s">
        <v>160</v>
      </c>
      <c r="B156" s="25" t="s">
        <v>4</v>
      </c>
      <c r="C156" s="26">
        <v>15014554.83</v>
      </c>
      <c r="D156" s="26">
        <v>18589824</v>
      </c>
      <c r="E156" s="26">
        <v>17324580.32</v>
      </c>
      <c r="F156" s="27">
        <f t="shared" si="35"/>
        <v>115.38524129522926</v>
      </c>
      <c r="G156" s="27">
        <f t="shared" si="36"/>
        <v>93.193891023390009</v>
      </c>
      <c r="H156" s="28">
        <f t="shared" si="37"/>
        <v>2310025.4900000002</v>
      </c>
      <c r="J156" s="38"/>
    </row>
    <row r="157" spans="1:10" ht="12.75" customHeight="1" x14ac:dyDescent="0.25">
      <c r="A157" s="24" t="s">
        <v>161</v>
      </c>
      <c r="B157" s="25" t="s">
        <v>313</v>
      </c>
      <c r="C157" s="26">
        <v>320679</v>
      </c>
      <c r="D157" s="26">
        <v>257735</v>
      </c>
      <c r="E157" s="26">
        <v>232332.27</v>
      </c>
      <c r="F157" s="27">
        <f t="shared" si="35"/>
        <v>72.450104309917393</v>
      </c>
      <c r="G157" s="27">
        <f t="shared" si="36"/>
        <v>90.14385706248666</v>
      </c>
      <c r="H157" s="28">
        <f t="shared" si="37"/>
        <v>-88346.73000000001</v>
      </c>
      <c r="J157" s="38"/>
    </row>
    <row r="158" spans="1:10" ht="12.75" customHeight="1" x14ac:dyDescent="0.25">
      <c r="A158" s="22" t="s">
        <v>214</v>
      </c>
      <c r="B158" s="17" t="s">
        <v>380</v>
      </c>
      <c r="C158" s="18">
        <v>725570953.49000001</v>
      </c>
      <c r="D158" s="18">
        <v>1233929842</v>
      </c>
      <c r="E158" s="18">
        <v>1410923577.5599999</v>
      </c>
      <c r="F158" s="19">
        <f t="shared" si="35"/>
        <v>194.45700944524452</v>
      </c>
      <c r="G158" s="19">
        <f t="shared" si="36"/>
        <v>114.34390591227795</v>
      </c>
      <c r="H158" s="20">
        <f t="shared" si="37"/>
        <v>685352624.06999993</v>
      </c>
      <c r="J158" s="38"/>
    </row>
    <row r="159" spans="1:10" ht="12.75" customHeight="1" x14ac:dyDescent="0.25">
      <c r="A159" s="24" t="s">
        <v>160</v>
      </c>
      <c r="B159" s="25" t="s">
        <v>4</v>
      </c>
      <c r="C159" s="26">
        <v>717241135.85000002</v>
      </c>
      <c r="D159" s="26">
        <v>1229424337</v>
      </c>
      <c r="E159" s="26">
        <v>1406890185.8900001</v>
      </c>
      <c r="F159" s="27">
        <f t="shared" si="35"/>
        <v>196.15302519182748</v>
      </c>
      <c r="G159" s="27">
        <f t="shared" si="36"/>
        <v>114.43487358669393</v>
      </c>
      <c r="H159" s="28">
        <f t="shared" si="37"/>
        <v>689649050.04000008</v>
      </c>
      <c r="J159" s="38"/>
    </row>
    <row r="160" spans="1:10" ht="12.75" customHeight="1" x14ac:dyDescent="0.25">
      <c r="A160" s="24" t="s">
        <v>161</v>
      </c>
      <c r="B160" s="25" t="s">
        <v>313</v>
      </c>
      <c r="C160" s="26">
        <v>8329817.6399999997</v>
      </c>
      <c r="D160" s="26">
        <v>4505505</v>
      </c>
      <c r="E160" s="26">
        <v>4033391.67</v>
      </c>
      <c r="F160" s="27">
        <f t="shared" si="35"/>
        <v>48.421128100470639</v>
      </c>
      <c r="G160" s="27">
        <f t="shared" si="36"/>
        <v>89.521411473297661</v>
      </c>
      <c r="H160" s="28">
        <f t="shared" si="37"/>
        <v>-4296425.97</v>
      </c>
      <c r="J160" s="38"/>
    </row>
    <row r="161" spans="1:10" ht="12.75" customHeight="1" x14ac:dyDescent="0.25">
      <c r="A161" s="22" t="s">
        <v>215</v>
      </c>
      <c r="B161" s="17" t="s">
        <v>56</v>
      </c>
      <c r="C161" s="18">
        <v>98486569.689999998</v>
      </c>
      <c r="D161" s="18">
        <v>163134483</v>
      </c>
      <c r="E161" s="18">
        <v>117673813.81</v>
      </c>
      <c r="F161" s="19">
        <f t="shared" si="35"/>
        <v>119.48209200543229</v>
      </c>
      <c r="G161" s="19">
        <f t="shared" si="36"/>
        <v>72.133010535853415</v>
      </c>
      <c r="H161" s="20">
        <f t="shared" si="37"/>
        <v>19187244.120000005</v>
      </c>
      <c r="J161" s="38"/>
    </row>
    <row r="162" spans="1:10" ht="12.75" customHeight="1" x14ac:dyDescent="0.25">
      <c r="A162" s="24" t="s">
        <v>160</v>
      </c>
      <c r="B162" s="25" t="s">
        <v>4</v>
      </c>
      <c r="C162" s="26">
        <v>90256452.209999993</v>
      </c>
      <c r="D162" s="26">
        <v>134161631</v>
      </c>
      <c r="E162" s="26">
        <v>112684216.90000001</v>
      </c>
      <c r="F162" s="27">
        <f t="shared" si="35"/>
        <v>124.84893228222316</v>
      </c>
      <c r="G162" s="27">
        <f t="shared" si="36"/>
        <v>83.991388640765706</v>
      </c>
      <c r="H162" s="28">
        <f t="shared" si="37"/>
        <v>22427764.690000013</v>
      </c>
      <c r="J162" s="38"/>
    </row>
    <row r="163" spans="1:10" ht="12.75" customHeight="1" x14ac:dyDescent="0.25">
      <c r="A163" s="24" t="s">
        <v>161</v>
      </c>
      <c r="B163" s="25" t="s">
        <v>313</v>
      </c>
      <c r="C163" s="26">
        <v>8230117.4800000004</v>
      </c>
      <c r="D163" s="26">
        <v>28972852</v>
      </c>
      <c r="E163" s="26">
        <v>4989596.91</v>
      </c>
      <c r="F163" s="27">
        <f t="shared" si="35"/>
        <v>60.626071524801603</v>
      </c>
      <c r="G163" s="27">
        <f t="shared" si="36"/>
        <v>17.221628405791741</v>
      </c>
      <c r="H163" s="28">
        <f t="shared" si="37"/>
        <v>-3240520.5700000003</v>
      </c>
      <c r="J163" s="38"/>
    </row>
    <row r="164" spans="1:10" ht="12.75" customHeight="1" x14ac:dyDescent="0.25">
      <c r="A164" s="22" t="s">
        <v>216</v>
      </c>
      <c r="B164" s="17" t="s">
        <v>57</v>
      </c>
      <c r="C164" s="18">
        <v>159988285.16</v>
      </c>
      <c r="D164" s="18">
        <v>374143851</v>
      </c>
      <c r="E164" s="18">
        <v>191821899</v>
      </c>
      <c r="F164" s="19">
        <f t="shared" si="35"/>
        <v>119.89746549765445</v>
      </c>
      <c r="G164" s="19">
        <f t="shared" si="36"/>
        <v>51.269558082353726</v>
      </c>
      <c r="H164" s="20">
        <f t="shared" si="37"/>
        <v>31833613.840000004</v>
      </c>
      <c r="J164" s="38"/>
    </row>
    <row r="165" spans="1:10" ht="12.75" customHeight="1" x14ac:dyDescent="0.25">
      <c r="A165" s="24" t="s">
        <v>160</v>
      </c>
      <c r="B165" s="25" t="s">
        <v>4</v>
      </c>
      <c r="C165" s="26">
        <v>125463374.66</v>
      </c>
      <c r="D165" s="26">
        <v>205481910</v>
      </c>
      <c r="E165" s="26">
        <v>156091581.28</v>
      </c>
      <c r="F165" s="27">
        <f t="shared" si="35"/>
        <v>124.41206981957966</v>
      </c>
      <c r="G165" s="27">
        <f t="shared" si="36"/>
        <v>75.963660878955224</v>
      </c>
      <c r="H165" s="28">
        <f t="shared" si="37"/>
        <v>30628206.620000005</v>
      </c>
      <c r="J165" s="38"/>
    </row>
    <row r="166" spans="1:10" ht="12.75" customHeight="1" x14ac:dyDescent="0.25">
      <c r="A166" s="24" t="s">
        <v>161</v>
      </c>
      <c r="B166" s="25" t="s">
        <v>313</v>
      </c>
      <c r="C166" s="26">
        <v>34524910.5</v>
      </c>
      <c r="D166" s="26">
        <v>168661941</v>
      </c>
      <c r="E166" s="26">
        <v>35730317.719999999</v>
      </c>
      <c r="F166" s="27">
        <f t="shared" si="35"/>
        <v>103.49141301901419</v>
      </c>
      <c r="G166" s="27">
        <f t="shared" si="36"/>
        <v>21.184576382884149</v>
      </c>
      <c r="H166" s="28">
        <f t="shared" si="37"/>
        <v>1205407.2199999988</v>
      </c>
      <c r="J166" s="38"/>
    </row>
    <row r="167" spans="1:10" ht="12.75" customHeight="1" x14ac:dyDescent="0.25">
      <c r="A167" s="22" t="s">
        <v>217</v>
      </c>
      <c r="B167" s="17" t="s">
        <v>58</v>
      </c>
      <c r="C167" s="18">
        <v>86844799.280000001</v>
      </c>
      <c r="D167" s="18">
        <v>130170430</v>
      </c>
      <c r="E167" s="18">
        <v>130647037.53</v>
      </c>
      <c r="F167" s="19">
        <f t="shared" si="35"/>
        <v>150.43737634625114</v>
      </c>
      <c r="G167" s="19">
        <f t="shared" si="36"/>
        <v>100.36614116585466</v>
      </c>
      <c r="H167" s="20">
        <f t="shared" si="37"/>
        <v>43802238.25</v>
      </c>
      <c r="J167" s="38"/>
    </row>
    <row r="168" spans="1:10" ht="12.75" customHeight="1" x14ac:dyDescent="0.25">
      <c r="A168" s="24" t="s">
        <v>160</v>
      </c>
      <c r="B168" s="25" t="s">
        <v>4</v>
      </c>
      <c r="C168" s="26">
        <v>79633176.519999996</v>
      </c>
      <c r="D168" s="26">
        <v>79966473</v>
      </c>
      <c r="E168" s="26">
        <v>78670806.400000006</v>
      </c>
      <c r="F168" s="27">
        <f t="shared" si="35"/>
        <v>98.791496004484642</v>
      </c>
      <c r="G168" s="27">
        <f t="shared" si="36"/>
        <v>98.379737718331043</v>
      </c>
      <c r="H168" s="28">
        <f t="shared" si="37"/>
        <v>-962370.11999998987</v>
      </c>
      <c r="J168" s="38"/>
    </row>
    <row r="169" spans="1:10" ht="12.75" customHeight="1" x14ac:dyDescent="0.25">
      <c r="A169" s="24" t="s">
        <v>161</v>
      </c>
      <c r="B169" s="25" t="s">
        <v>313</v>
      </c>
      <c r="C169" s="26">
        <v>7211622.7599999998</v>
      </c>
      <c r="D169" s="26">
        <v>50203957</v>
      </c>
      <c r="E169" s="26">
        <v>51976231.130000003</v>
      </c>
      <c r="F169" s="27">
        <f t="shared" si="35"/>
        <v>720.72864679349925</v>
      </c>
      <c r="G169" s="27">
        <f t="shared" si="36"/>
        <v>103.53014829090066</v>
      </c>
      <c r="H169" s="28">
        <f t="shared" si="37"/>
        <v>44764608.370000005</v>
      </c>
      <c r="J169" s="38"/>
    </row>
    <row r="170" spans="1:10" ht="12.75" customHeight="1" x14ac:dyDescent="0.25">
      <c r="A170" s="22" t="s">
        <v>218</v>
      </c>
      <c r="B170" s="17" t="s">
        <v>59</v>
      </c>
      <c r="C170" s="18">
        <v>3350653.06</v>
      </c>
      <c r="D170" s="18">
        <v>3800558</v>
      </c>
      <c r="E170" s="18">
        <v>3648980.35</v>
      </c>
      <c r="F170" s="19">
        <f t="shared" si="35"/>
        <v>108.9035565502565</v>
      </c>
      <c r="G170" s="19">
        <f t="shared" si="36"/>
        <v>96.011700124034419</v>
      </c>
      <c r="H170" s="20">
        <f t="shared" si="37"/>
        <v>298327.29000000004</v>
      </c>
      <c r="J170" s="38"/>
    </row>
    <row r="171" spans="1:10" ht="12.75" customHeight="1" x14ac:dyDescent="0.25">
      <c r="A171" s="24" t="s">
        <v>160</v>
      </c>
      <c r="B171" s="25" t="s">
        <v>4</v>
      </c>
      <c r="C171" s="26">
        <v>3152030.68</v>
      </c>
      <c r="D171" s="26">
        <v>3372696</v>
      </c>
      <c r="E171" s="26">
        <v>3330566.48</v>
      </c>
      <c r="F171" s="27">
        <f t="shared" si="35"/>
        <v>105.66415172075672</v>
      </c>
      <c r="G171" s="27">
        <f t="shared" si="36"/>
        <v>98.750865183224334</v>
      </c>
      <c r="H171" s="28">
        <f t="shared" si="37"/>
        <v>178535.79999999981</v>
      </c>
      <c r="J171" s="38"/>
    </row>
    <row r="172" spans="1:10" ht="12.75" customHeight="1" x14ac:dyDescent="0.25">
      <c r="A172" s="24" t="s">
        <v>161</v>
      </c>
      <c r="B172" s="25" t="s">
        <v>313</v>
      </c>
      <c r="C172" s="26">
        <v>198622.38</v>
      </c>
      <c r="D172" s="26">
        <v>427862</v>
      </c>
      <c r="E172" s="26">
        <v>318413.87</v>
      </c>
      <c r="F172" s="27">
        <f t="shared" si="35"/>
        <v>160.3111744003873</v>
      </c>
      <c r="G172" s="27">
        <f t="shared" si="36"/>
        <v>74.419759174687158</v>
      </c>
      <c r="H172" s="28">
        <f t="shared" si="37"/>
        <v>119791.48999999999</v>
      </c>
      <c r="J172" s="38"/>
    </row>
    <row r="173" spans="1:10" ht="12.75" customHeight="1" x14ac:dyDescent="0.25">
      <c r="A173" s="22" t="s">
        <v>219</v>
      </c>
      <c r="B173" s="17" t="s">
        <v>60</v>
      </c>
      <c r="C173" s="18">
        <v>99741646.980000004</v>
      </c>
      <c r="D173" s="18">
        <v>178901595</v>
      </c>
      <c r="E173" s="18">
        <v>129601552.98</v>
      </c>
      <c r="F173" s="19">
        <f t="shared" si="35"/>
        <v>129.93724978893465</v>
      </c>
      <c r="G173" s="19">
        <f t="shared" si="36"/>
        <v>72.442927621746463</v>
      </c>
      <c r="H173" s="20">
        <f t="shared" si="37"/>
        <v>29859906</v>
      </c>
      <c r="J173" s="38"/>
    </row>
    <row r="174" spans="1:10" ht="12.75" customHeight="1" x14ac:dyDescent="0.25">
      <c r="A174" s="24" t="s">
        <v>160</v>
      </c>
      <c r="B174" s="25" t="s">
        <v>4</v>
      </c>
      <c r="C174" s="26">
        <v>99371646.980000004</v>
      </c>
      <c r="D174" s="26">
        <v>123970671</v>
      </c>
      <c r="E174" s="26">
        <v>121744828.02</v>
      </c>
      <c r="F174" s="27">
        <f t="shared" si="35"/>
        <v>122.5146525391724</v>
      </c>
      <c r="G174" s="27">
        <f t="shared" si="36"/>
        <v>98.204540669139391</v>
      </c>
      <c r="H174" s="28">
        <f t="shared" si="37"/>
        <v>22373181.039999992</v>
      </c>
      <c r="J174" s="38"/>
    </row>
    <row r="175" spans="1:10" ht="12.75" customHeight="1" x14ac:dyDescent="0.25">
      <c r="A175" s="24" t="s">
        <v>161</v>
      </c>
      <c r="B175" s="25" t="s">
        <v>313</v>
      </c>
      <c r="C175" s="26">
        <v>370000</v>
      </c>
      <c r="D175" s="26">
        <v>54930924</v>
      </c>
      <c r="E175" s="26">
        <v>7856724.96</v>
      </c>
      <c r="F175" s="27">
        <f t="shared" si="35"/>
        <v>2123.4391783783785</v>
      </c>
      <c r="G175" s="27">
        <f t="shared" si="36"/>
        <v>14.302917897394188</v>
      </c>
      <c r="H175" s="28">
        <f t="shared" si="37"/>
        <v>7486724.96</v>
      </c>
      <c r="J175" s="38"/>
    </row>
    <row r="176" spans="1:10" ht="12.75" customHeight="1" x14ac:dyDescent="0.25">
      <c r="A176" s="22" t="s">
        <v>220</v>
      </c>
      <c r="B176" s="17" t="s">
        <v>61</v>
      </c>
      <c r="C176" s="18">
        <v>108803922.3</v>
      </c>
      <c r="D176" s="18">
        <v>151478714</v>
      </c>
      <c r="E176" s="18">
        <v>133481274.76000001</v>
      </c>
      <c r="F176" s="19">
        <f t="shared" si="35"/>
        <v>122.68057248153086</v>
      </c>
      <c r="G176" s="19">
        <f t="shared" si="36"/>
        <v>88.118832828221656</v>
      </c>
      <c r="H176" s="20">
        <f t="shared" si="37"/>
        <v>24677352.460000008</v>
      </c>
      <c r="J176" s="38"/>
    </row>
    <row r="177" spans="1:10" ht="12.75" customHeight="1" x14ac:dyDescent="0.25">
      <c r="A177" s="24" t="s">
        <v>160</v>
      </c>
      <c r="B177" s="25" t="s">
        <v>4</v>
      </c>
      <c r="C177" s="26">
        <v>108703922.3</v>
      </c>
      <c r="D177" s="26">
        <v>151378714</v>
      </c>
      <c r="E177" s="26">
        <v>133381274.76000001</v>
      </c>
      <c r="F177" s="27">
        <f t="shared" si="35"/>
        <v>122.70143702073206</v>
      </c>
      <c r="G177" s="27">
        <f t="shared" si="36"/>
        <v>88.110984190287155</v>
      </c>
      <c r="H177" s="28">
        <f t="shared" si="37"/>
        <v>24677352.460000008</v>
      </c>
      <c r="J177" s="38"/>
    </row>
    <row r="178" spans="1:10" ht="12.75" customHeight="1" x14ac:dyDescent="0.25">
      <c r="A178" s="24" t="s">
        <v>161</v>
      </c>
      <c r="B178" s="25" t="s">
        <v>313</v>
      </c>
      <c r="C178" s="26">
        <v>100000</v>
      </c>
      <c r="D178" s="26">
        <v>100000</v>
      </c>
      <c r="E178" s="26">
        <v>100000</v>
      </c>
      <c r="F178" s="27">
        <f t="shared" ref="F178" si="38">IF(C178=0,"x",E178/C178*100)</f>
        <v>100</v>
      </c>
      <c r="G178" s="27">
        <f t="shared" ref="G178" si="39">IF(D178=0,"x",E178/D178*100)</f>
        <v>100</v>
      </c>
      <c r="H178" s="28">
        <f t="shared" ref="H178" si="40">+E178-C178</f>
        <v>0</v>
      </c>
      <c r="J178" s="38"/>
    </row>
    <row r="179" spans="1:10" ht="12.75" customHeight="1" x14ac:dyDescent="0.25">
      <c r="A179" s="22" t="s">
        <v>221</v>
      </c>
      <c r="B179" s="17" t="s">
        <v>62</v>
      </c>
      <c r="C179" s="18">
        <v>9756109.6300000008</v>
      </c>
      <c r="D179" s="18">
        <v>15433729</v>
      </c>
      <c r="E179" s="18">
        <v>10357043.17</v>
      </c>
      <c r="F179" s="19">
        <f t="shared" si="35"/>
        <v>106.15956116516085</v>
      </c>
      <c r="G179" s="19">
        <f t="shared" si="36"/>
        <v>67.106550659273594</v>
      </c>
      <c r="H179" s="20">
        <f t="shared" si="37"/>
        <v>600933.53999999911</v>
      </c>
      <c r="J179" s="38"/>
    </row>
    <row r="180" spans="1:10" ht="12.75" customHeight="1" x14ac:dyDescent="0.25">
      <c r="A180" s="24" t="s">
        <v>160</v>
      </c>
      <c r="B180" s="25" t="s">
        <v>4</v>
      </c>
      <c r="C180" s="26">
        <v>4007305.44</v>
      </c>
      <c r="D180" s="26">
        <v>3573621</v>
      </c>
      <c r="E180" s="26">
        <v>3388431.81</v>
      </c>
      <c r="F180" s="27">
        <f t="shared" si="35"/>
        <v>84.556364887424209</v>
      </c>
      <c r="G180" s="27">
        <f t="shared" si="36"/>
        <v>94.817883877445325</v>
      </c>
      <c r="H180" s="28">
        <f t="shared" si="37"/>
        <v>-618873.62999999989</v>
      </c>
      <c r="J180" s="38"/>
    </row>
    <row r="181" spans="1:10" ht="12.75" customHeight="1" x14ac:dyDescent="0.25">
      <c r="A181" s="24" t="s">
        <v>161</v>
      </c>
      <c r="B181" s="25" t="s">
        <v>313</v>
      </c>
      <c r="C181" s="26">
        <v>5748804.1900000004</v>
      </c>
      <c r="D181" s="26">
        <v>11860108</v>
      </c>
      <c r="E181" s="26">
        <v>6968611.3600000003</v>
      </c>
      <c r="F181" s="27">
        <f t="shared" si="35"/>
        <v>121.21845047569796</v>
      </c>
      <c r="G181" s="27">
        <f t="shared" si="36"/>
        <v>58.756727679039692</v>
      </c>
      <c r="H181" s="28">
        <f t="shared" si="37"/>
        <v>1219807.17</v>
      </c>
      <c r="J181" s="38"/>
    </row>
    <row r="182" spans="1:10" ht="12.75" customHeight="1" x14ac:dyDescent="0.25">
      <c r="A182" s="22" t="s">
        <v>222</v>
      </c>
      <c r="B182" s="17" t="s">
        <v>63</v>
      </c>
      <c r="C182" s="18">
        <v>54123048.689999998</v>
      </c>
      <c r="D182" s="18">
        <v>55562566</v>
      </c>
      <c r="E182" s="18">
        <v>48964196.890000001</v>
      </c>
      <c r="F182" s="19">
        <f t="shared" si="35"/>
        <v>90.46829045135965</v>
      </c>
      <c r="G182" s="19">
        <f t="shared" si="36"/>
        <v>88.124434155902733</v>
      </c>
      <c r="H182" s="20">
        <f t="shared" si="37"/>
        <v>-5158851.799999997</v>
      </c>
      <c r="J182" s="38"/>
    </row>
    <row r="183" spans="1:10" ht="12.75" customHeight="1" x14ac:dyDescent="0.25">
      <c r="A183" s="24" t="s">
        <v>160</v>
      </c>
      <c r="B183" s="25" t="s">
        <v>4</v>
      </c>
      <c r="C183" s="26">
        <v>53899918.689999998</v>
      </c>
      <c r="D183" s="26">
        <v>53366566</v>
      </c>
      <c r="E183" s="26">
        <v>48715895.57</v>
      </c>
      <c r="F183" s="27">
        <f t="shared" si="35"/>
        <v>90.38213183619925</v>
      </c>
      <c r="G183" s="27">
        <f t="shared" si="36"/>
        <v>91.285423105545149</v>
      </c>
      <c r="H183" s="28">
        <f t="shared" si="37"/>
        <v>-5184023.1199999973</v>
      </c>
      <c r="J183" s="38"/>
    </row>
    <row r="184" spans="1:10" ht="12.75" customHeight="1" x14ac:dyDescent="0.25">
      <c r="A184" s="24" t="s">
        <v>161</v>
      </c>
      <c r="B184" s="25" t="s">
        <v>313</v>
      </c>
      <c r="C184" s="26">
        <v>223130</v>
      </c>
      <c r="D184" s="26">
        <v>2196000</v>
      </c>
      <c r="E184" s="26">
        <v>248301.32</v>
      </c>
      <c r="F184" s="27">
        <f t="shared" si="35"/>
        <v>111.28101106977995</v>
      </c>
      <c r="G184" s="27">
        <f t="shared" si="36"/>
        <v>11.306981785063751</v>
      </c>
      <c r="H184" s="28">
        <f t="shared" si="37"/>
        <v>25171.320000000007</v>
      </c>
      <c r="J184" s="38"/>
    </row>
    <row r="185" spans="1:10" ht="12.75" customHeight="1" x14ac:dyDescent="0.25">
      <c r="A185" s="16" t="s">
        <v>223</v>
      </c>
      <c r="B185" s="17" t="s">
        <v>64</v>
      </c>
      <c r="C185" s="18">
        <v>7913810985.1999998</v>
      </c>
      <c r="D185" s="18">
        <v>8751100514</v>
      </c>
      <c r="E185" s="18">
        <v>7841582767.4899998</v>
      </c>
      <c r="F185" s="19">
        <f t="shared" si="35"/>
        <v>99.087314343935205</v>
      </c>
      <c r="G185" s="19">
        <f t="shared" si="36"/>
        <v>89.606818650351983</v>
      </c>
      <c r="H185" s="20">
        <f t="shared" si="37"/>
        <v>-72228217.710000038</v>
      </c>
      <c r="J185" s="38"/>
    </row>
    <row r="186" spans="1:10" ht="12.75" customHeight="1" x14ac:dyDescent="0.25">
      <c r="A186" s="22" t="s">
        <v>224</v>
      </c>
      <c r="B186" s="17" t="s">
        <v>65</v>
      </c>
      <c r="C186" s="18">
        <v>7589338143.5500002</v>
      </c>
      <c r="D186" s="18">
        <v>8368289791</v>
      </c>
      <c r="E186" s="18">
        <v>7499033829.8299999</v>
      </c>
      <c r="F186" s="19">
        <f t="shared" si="35"/>
        <v>98.810116086384326</v>
      </c>
      <c r="G186" s="19">
        <f t="shared" si="36"/>
        <v>89.612501683380103</v>
      </c>
      <c r="H186" s="20">
        <f t="shared" si="37"/>
        <v>-90304313.720000267</v>
      </c>
      <c r="J186" s="38"/>
    </row>
    <row r="187" spans="1:10" ht="12.75" customHeight="1" x14ac:dyDescent="0.25">
      <c r="A187" s="24" t="s">
        <v>160</v>
      </c>
      <c r="B187" s="25" t="s">
        <v>4</v>
      </c>
      <c r="C187" s="26">
        <v>7554735159.4499998</v>
      </c>
      <c r="D187" s="26">
        <v>8278383243</v>
      </c>
      <c r="E187" s="26">
        <v>7453015201.6099997</v>
      </c>
      <c r="F187" s="27">
        <f t="shared" si="35"/>
        <v>98.653560241449881</v>
      </c>
      <c r="G187" s="27">
        <f t="shared" si="36"/>
        <v>90.029840161266861</v>
      </c>
      <c r="H187" s="28">
        <f t="shared" si="37"/>
        <v>-101719957.84000015</v>
      </c>
      <c r="J187" s="38"/>
    </row>
    <row r="188" spans="1:10" ht="12.75" customHeight="1" x14ac:dyDescent="0.25">
      <c r="A188" s="24" t="s">
        <v>161</v>
      </c>
      <c r="B188" s="25" t="s">
        <v>313</v>
      </c>
      <c r="C188" s="26">
        <v>34602984.100000001</v>
      </c>
      <c r="D188" s="26">
        <v>89906548</v>
      </c>
      <c r="E188" s="26">
        <v>46018628.219999999</v>
      </c>
      <c r="F188" s="27">
        <f t="shared" si="35"/>
        <v>132.9903458239603</v>
      </c>
      <c r="G188" s="27">
        <f t="shared" si="36"/>
        <v>51.184957318125477</v>
      </c>
      <c r="H188" s="28">
        <f t="shared" si="37"/>
        <v>11415644.119999997</v>
      </c>
      <c r="J188" s="38"/>
    </row>
    <row r="189" spans="1:10" ht="12.75" customHeight="1" x14ac:dyDescent="0.25">
      <c r="A189" s="22" t="s">
        <v>225</v>
      </c>
      <c r="B189" s="17" t="s">
        <v>66</v>
      </c>
      <c r="C189" s="18">
        <v>205449411.09999999</v>
      </c>
      <c r="D189" s="18">
        <v>228424326</v>
      </c>
      <c r="E189" s="18">
        <v>205471281.41</v>
      </c>
      <c r="F189" s="19">
        <f t="shared" si="35"/>
        <v>100.01064510717403</v>
      </c>
      <c r="G189" s="19">
        <f t="shared" si="36"/>
        <v>89.951576090017653</v>
      </c>
      <c r="H189" s="20">
        <f t="shared" si="37"/>
        <v>21870.310000002384</v>
      </c>
      <c r="J189" s="38"/>
    </row>
    <row r="190" spans="1:10" ht="12.75" customHeight="1" x14ac:dyDescent="0.25">
      <c r="A190" s="24" t="s">
        <v>160</v>
      </c>
      <c r="B190" s="25" t="s">
        <v>4</v>
      </c>
      <c r="C190" s="26">
        <v>192817179.25</v>
      </c>
      <c r="D190" s="26">
        <v>223795177</v>
      </c>
      <c r="E190" s="26">
        <v>202082670.75999999</v>
      </c>
      <c r="F190" s="27">
        <f t="shared" si="35"/>
        <v>104.80532468426304</v>
      </c>
      <c r="G190" s="27">
        <f t="shared" si="36"/>
        <v>90.29804550256236</v>
      </c>
      <c r="H190" s="28">
        <f t="shared" si="37"/>
        <v>9265491.5099999905</v>
      </c>
      <c r="J190" s="38"/>
    </row>
    <row r="191" spans="1:10" ht="12.75" customHeight="1" x14ac:dyDescent="0.25">
      <c r="A191" s="24" t="s">
        <v>161</v>
      </c>
      <c r="B191" s="25" t="s">
        <v>313</v>
      </c>
      <c r="C191" s="26">
        <v>12632231.85</v>
      </c>
      <c r="D191" s="26">
        <v>4629149</v>
      </c>
      <c r="E191" s="26">
        <v>3388610.65</v>
      </c>
      <c r="F191" s="27">
        <f t="shared" si="35"/>
        <v>26.825114439298385</v>
      </c>
      <c r="G191" s="27">
        <f t="shared" si="36"/>
        <v>73.201589536219288</v>
      </c>
      <c r="H191" s="28">
        <f t="shared" si="37"/>
        <v>-9243621.1999999993</v>
      </c>
      <c r="J191" s="38"/>
    </row>
    <row r="192" spans="1:10" ht="12.75" customHeight="1" x14ac:dyDescent="0.25">
      <c r="A192" s="22" t="s">
        <v>226</v>
      </c>
      <c r="B192" s="17" t="s">
        <v>316</v>
      </c>
      <c r="C192" s="18">
        <v>107105812.45999999</v>
      </c>
      <c r="D192" s="18">
        <v>130766215</v>
      </c>
      <c r="E192" s="18">
        <v>122435133.54000001</v>
      </c>
      <c r="F192" s="19">
        <f t="shared" si="35"/>
        <v>114.31231482952893</v>
      </c>
      <c r="G192" s="19">
        <f t="shared" si="36"/>
        <v>93.629026075274879</v>
      </c>
      <c r="H192" s="20">
        <f t="shared" si="37"/>
        <v>15329321.080000013</v>
      </c>
      <c r="J192" s="38"/>
    </row>
    <row r="193" spans="1:10" ht="12.75" customHeight="1" x14ac:dyDescent="0.25">
      <c r="A193" s="24" t="s">
        <v>160</v>
      </c>
      <c r="B193" s="25" t="s">
        <v>4</v>
      </c>
      <c r="C193" s="26">
        <v>96888893.579999998</v>
      </c>
      <c r="D193" s="26">
        <v>114668845</v>
      </c>
      <c r="E193" s="26">
        <v>109790745.76000001</v>
      </c>
      <c r="F193" s="27">
        <f t="shared" si="35"/>
        <v>113.3161311924231</v>
      </c>
      <c r="G193" s="27">
        <f t="shared" si="36"/>
        <v>95.745924501114501</v>
      </c>
      <c r="H193" s="28">
        <f t="shared" si="37"/>
        <v>12901852.180000007</v>
      </c>
      <c r="J193" s="38"/>
    </row>
    <row r="194" spans="1:10" ht="12.75" customHeight="1" x14ac:dyDescent="0.25">
      <c r="A194" s="24" t="s">
        <v>161</v>
      </c>
      <c r="B194" s="25" t="s">
        <v>313</v>
      </c>
      <c r="C194" s="26">
        <v>10216918.880000001</v>
      </c>
      <c r="D194" s="26">
        <v>16097370</v>
      </c>
      <c r="E194" s="26">
        <v>12644387.779999999</v>
      </c>
      <c r="F194" s="27">
        <f t="shared" si="35"/>
        <v>123.75930482086785</v>
      </c>
      <c r="G194" s="27">
        <f t="shared" si="36"/>
        <v>78.54940142395931</v>
      </c>
      <c r="H194" s="28">
        <f t="shared" si="37"/>
        <v>2427468.8999999985</v>
      </c>
      <c r="J194" s="38"/>
    </row>
    <row r="195" spans="1:10" ht="12.75" customHeight="1" x14ac:dyDescent="0.25">
      <c r="A195" s="22" t="s">
        <v>314</v>
      </c>
      <c r="B195" s="17" t="s">
        <v>315</v>
      </c>
      <c r="C195" s="18">
        <v>11917618.09</v>
      </c>
      <c r="D195" s="18">
        <v>23620182</v>
      </c>
      <c r="E195" s="18">
        <v>14642522.710000001</v>
      </c>
      <c r="F195" s="19">
        <f t="shared" ref="F195:F276" si="41">IF(C195=0,"x",E195/C195*100)</f>
        <v>122.8645069796829</v>
      </c>
      <c r="G195" s="19">
        <f t="shared" ref="G195:G276" si="42">IF(D195=0,"x",E195/D195*100)</f>
        <v>61.991574451035135</v>
      </c>
      <c r="H195" s="20">
        <f t="shared" ref="H195:H276" si="43">+E195-C195</f>
        <v>2724904.620000001</v>
      </c>
      <c r="J195" s="38"/>
    </row>
    <row r="196" spans="1:10" ht="12.75" customHeight="1" x14ac:dyDescent="0.25">
      <c r="A196" s="24" t="s">
        <v>160</v>
      </c>
      <c r="B196" s="25" t="s">
        <v>4</v>
      </c>
      <c r="C196" s="26">
        <v>11328419.49</v>
      </c>
      <c r="D196" s="26">
        <v>15475182</v>
      </c>
      <c r="E196" s="26">
        <v>12546426.73</v>
      </c>
      <c r="F196" s="27">
        <f t="shared" si="41"/>
        <v>110.75178440448094</v>
      </c>
      <c r="G196" s="27">
        <f t="shared" si="42"/>
        <v>81.074501934775313</v>
      </c>
      <c r="H196" s="28">
        <f t="shared" si="43"/>
        <v>1218007.2400000002</v>
      </c>
      <c r="J196" s="38"/>
    </row>
    <row r="197" spans="1:10" ht="12.75" customHeight="1" x14ac:dyDescent="0.25">
      <c r="A197" s="24" t="s">
        <v>161</v>
      </c>
      <c r="B197" s="25" t="s">
        <v>313</v>
      </c>
      <c r="C197" s="26">
        <v>589198.6</v>
      </c>
      <c r="D197" s="26">
        <v>8145000</v>
      </c>
      <c r="E197" s="26">
        <v>2096095.98</v>
      </c>
      <c r="F197" s="27">
        <f t="shared" ref="F197:F198" si="44">IF(C197=0,"x",E197/C197*100)</f>
        <v>355.75372718129341</v>
      </c>
      <c r="G197" s="27">
        <f t="shared" ref="G197:G198" si="45">IF(D197=0,"x",E197/D197*100)</f>
        <v>25.734757274401471</v>
      </c>
      <c r="H197" s="28">
        <f t="shared" ref="H197:H198" si="46">+E197-C197</f>
        <v>1506897.38</v>
      </c>
      <c r="J197" s="38"/>
    </row>
    <row r="198" spans="1:10" ht="12.75" customHeight="1" x14ac:dyDescent="0.25">
      <c r="A198" s="16" t="s">
        <v>227</v>
      </c>
      <c r="B198" s="17" t="s">
        <v>67</v>
      </c>
      <c r="C198" s="18">
        <v>1731569495.6600001</v>
      </c>
      <c r="D198" s="18">
        <v>1919656332</v>
      </c>
      <c r="E198" s="18">
        <v>1742915370.53</v>
      </c>
      <c r="F198" s="19">
        <f t="shared" si="44"/>
        <v>100.65523647179262</v>
      </c>
      <c r="G198" s="19">
        <f t="shared" si="45"/>
        <v>90.793093611403776</v>
      </c>
      <c r="H198" s="20">
        <f t="shared" si="46"/>
        <v>11345874.869999886</v>
      </c>
      <c r="J198" s="38"/>
    </row>
    <row r="199" spans="1:10" ht="12.75" customHeight="1" x14ac:dyDescent="0.25">
      <c r="A199" s="22" t="s">
        <v>228</v>
      </c>
      <c r="B199" s="17" t="s">
        <v>68</v>
      </c>
      <c r="C199" s="18">
        <v>1568911893.0599999</v>
      </c>
      <c r="D199" s="18">
        <v>1750715632</v>
      </c>
      <c r="E199" s="18">
        <v>1580836068.8599999</v>
      </c>
      <c r="F199" s="19">
        <f t="shared" si="41"/>
        <v>100.76002838991442</v>
      </c>
      <c r="G199" s="19">
        <f t="shared" si="42"/>
        <v>90.296564442854063</v>
      </c>
      <c r="H199" s="20">
        <f t="shared" si="43"/>
        <v>11924175.799999952</v>
      </c>
      <c r="J199" s="38"/>
    </row>
    <row r="200" spans="1:10" ht="12.75" customHeight="1" x14ac:dyDescent="0.25">
      <c r="A200" s="24" t="s">
        <v>160</v>
      </c>
      <c r="B200" s="25" t="s">
        <v>4</v>
      </c>
      <c r="C200" s="26">
        <v>1568014543.4200001</v>
      </c>
      <c r="D200" s="26">
        <v>1748830191</v>
      </c>
      <c r="E200" s="26">
        <v>1579582250.2</v>
      </c>
      <c r="F200" s="27">
        <f t="shared" si="41"/>
        <v>100.73772955924053</v>
      </c>
      <c r="G200" s="27">
        <f t="shared" si="42"/>
        <v>90.322219866113912</v>
      </c>
      <c r="H200" s="28">
        <f t="shared" si="43"/>
        <v>11567706.779999971</v>
      </c>
      <c r="J200" s="38"/>
    </row>
    <row r="201" spans="1:10" ht="12.75" customHeight="1" x14ac:dyDescent="0.25">
      <c r="A201" s="24" t="s">
        <v>161</v>
      </c>
      <c r="B201" s="25" t="s">
        <v>313</v>
      </c>
      <c r="C201" s="26">
        <v>897349.64</v>
      </c>
      <c r="D201" s="26">
        <v>1885441</v>
      </c>
      <c r="E201" s="26">
        <v>1253818.6599999999</v>
      </c>
      <c r="F201" s="27">
        <f t="shared" si="41"/>
        <v>139.72465180907631</v>
      </c>
      <c r="G201" s="27">
        <f t="shared" si="42"/>
        <v>66.500020950005862</v>
      </c>
      <c r="H201" s="28">
        <f t="shared" si="43"/>
        <v>356469.0199999999</v>
      </c>
      <c r="J201" s="38"/>
    </row>
    <row r="202" spans="1:10" ht="12.75" customHeight="1" x14ac:dyDescent="0.25">
      <c r="A202" s="22" t="s">
        <v>229</v>
      </c>
      <c r="B202" s="17" t="s">
        <v>69</v>
      </c>
      <c r="C202" s="18">
        <v>67105695.270000003</v>
      </c>
      <c r="D202" s="18">
        <v>74005700</v>
      </c>
      <c r="E202" s="18">
        <v>71313528.920000002</v>
      </c>
      <c r="F202" s="19">
        <f t="shared" si="41"/>
        <v>106.27045682645826</v>
      </c>
      <c r="G202" s="19">
        <f t="shared" si="42"/>
        <v>96.362211181030659</v>
      </c>
      <c r="H202" s="20">
        <f t="shared" si="43"/>
        <v>4207833.6499999985</v>
      </c>
      <c r="J202" s="38"/>
    </row>
    <row r="203" spans="1:10" ht="12.75" customHeight="1" x14ac:dyDescent="0.25">
      <c r="A203" s="24" t="s">
        <v>160</v>
      </c>
      <c r="B203" s="25" t="s">
        <v>4</v>
      </c>
      <c r="C203" s="26">
        <v>67083974.520000003</v>
      </c>
      <c r="D203" s="26">
        <v>73915700</v>
      </c>
      <c r="E203" s="26">
        <v>71273573.920000002</v>
      </c>
      <c r="F203" s="27">
        <f t="shared" si="41"/>
        <v>106.24530587219596</v>
      </c>
      <c r="G203" s="27">
        <f t="shared" si="42"/>
        <v>96.425487305132734</v>
      </c>
      <c r="H203" s="28">
        <f t="shared" si="43"/>
        <v>4189599.3999999985</v>
      </c>
      <c r="J203" s="38"/>
    </row>
    <row r="204" spans="1:10" ht="12.75" customHeight="1" x14ac:dyDescent="0.25">
      <c r="A204" s="24" t="s">
        <v>161</v>
      </c>
      <c r="B204" s="25" t="s">
        <v>313</v>
      </c>
      <c r="C204" s="26">
        <v>21720.75</v>
      </c>
      <c r="D204" s="26">
        <v>90000</v>
      </c>
      <c r="E204" s="26">
        <v>39955</v>
      </c>
      <c r="F204" s="27">
        <f t="shared" si="41"/>
        <v>183.94852848083053</v>
      </c>
      <c r="G204" s="27">
        <f t="shared" si="42"/>
        <v>44.394444444444439</v>
      </c>
      <c r="H204" s="28">
        <f t="shared" si="43"/>
        <v>18234.25</v>
      </c>
      <c r="J204" s="38"/>
    </row>
    <row r="205" spans="1:10" ht="12.75" customHeight="1" x14ac:dyDescent="0.25">
      <c r="A205" s="22" t="s">
        <v>230</v>
      </c>
      <c r="B205" s="17" t="s">
        <v>381</v>
      </c>
      <c r="C205" s="18">
        <v>95551907.329999998</v>
      </c>
      <c r="D205" s="18">
        <v>94935000</v>
      </c>
      <c r="E205" s="18">
        <v>90765772.75</v>
      </c>
      <c r="F205" s="19">
        <f t="shared" si="41"/>
        <v>94.991063272582821</v>
      </c>
      <c r="G205" s="19">
        <f t="shared" si="42"/>
        <v>95.608334913361773</v>
      </c>
      <c r="H205" s="20">
        <f t="shared" si="43"/>
        <v>-4786134.5799999982</v>
      </c>
      <c r="J205" s="38"/>
    </row>
    <row r="206" spans="1:10" ht="12.75" customHeight="1" x14ac:dyDescent="0.25">
      <c r="A206" s="24" t="s">
        <v>160</v>
      </c>
      <c r="B206" s="25" t="s">
        <v>4</v>
      </c>
      <c r="C206" s="26">
        <v>94745587.510000005</v>
      </c>
      <c r="D206" s="26">
        <v>91105000</v>
      </c>
      <c r="E206" s="26">
        <v>87243478.150000006</v>
      </c>
      <c r="F206" s="27">
        <f t="shared" si="41"/>
        <v>92.081837732856769</v>
      </c>
      <c r="G206" s="27">
        <f t="shared" si="42"/>
        <v>95.76146001865979</v>
      </c>
      <c r="H206" s="28">
        <f t="shared" si="43"/>
        <v>-7502109.3599999994</v>
      </c>
      <c r="J206" s="38"/>
    </row>
    <row r="207" spans="1:10" ht="12.75" customHeight="1" x14ac:dyDescent="0.25">
      <c r="A207" s="24" t="s">
        <v>161</v>
      </c>
      <c r="B207" s="25" t="s">
        <v>313</v>
      </c>
      <c r="C207" s="26">
        <v>806319.82</v>
      </c>
      <c r="D207" s="26">
        <v>3830000</v>
      </c>
      <c r="E207" s="26">
        <v>3522294.6</v>
      </c>
      <c r="F207" s="27">
        <f t="shared" si="41"/>
        <v>436.83591952384359</v>
      </c>
      <c r="G207" s="27">
        <f t="shared" si="42"/>
        <v>91.965916449086166</v>
      </c>
      <c r="H207" s="28">
        <f t="shared" si="43"/>
        <v>2715974.7800000003</v>
      </c>
      <c r="J207" s="38"/>
    </row>
    <row r="208" spans="1:10" ht="12.75" customHeight="1" x14ac:dyDescent="0.25">
      <c r="A208" s="16" t="s">
        <v>231</v>
      </c>
      <c r="B208" s="17" t="s">
        <v>70</v>
      </c>
      <c r="C208" s="18">
        <v>7647419154.9899998</v>
      </c>
      <c r="D208" s="18">
        <v>9202470196</v>
      </c>
      <c r="E208" s="18">
        <v>9314926998.9300003</v>
      </c>
      <c r="F208" s="19">
        <f t="shared" si="41"/>
        <v>121.8048443552612</v>
      </c>
      <c r="G208" s="19">
        <f t="shared" si="42"/>
        <v>101.22202843948227</v>
      </c>
      <c r="H208" s="20">
        <f t="shared" si="43"/>
        <v>1667507843.9400005</v>
      </c>
      <c r="J208" s="38"/>
    </row>
    <row r="209" spans="1:10" ht="12.75" customHeight="1" x14ac:dyDescent="0.25">
      <c r="A209" s="22" t="s">
        <v>232</v>
      </c>
      <c r="B209" s="17" t="s">
        <v>71</v>
      </c>
      <c r="C209" s="18">
        <v>6633185045.1099997</v>
      </c>
      <c r="D209" s="18">
        <v>7846623414</v>
      </c>
      <c r="E209" s="18">
        <v>8172856141.54</v>
      </c>
      <c r="F209" s="19">
        <f t="shared" si="41"/>
        <v>123.21164095316549</v>
      </c>
      <c r="G209" s="19">
        <f t="shared" si="42"/>
        <v>104.15761927554638</v>
      </c>
      <c r="H209" s="20">
        <f t="shared" si="43"/>
        <v>1539671096.4300003</v>
      </c>
      <c r="J209" s="38"/>
    </row>
    <row r="210" spans="1:10" ht="12.75" customHeight="1" x14ac:dyDescent="0.25">
      <c r="A210" s="24" t="s">
        <v>160</v>
      </c>
      <c r="B210" s="25" t="s">
        <v>4</v>
      </c>
      <c r="C210" s="26">
        <v>6609665377.3500004</v>
      </c>
      <c r="D210" s="26">
        <v>7760727973</v>
      </c>
      <c r="E210" s="26">
        <v>8103242757.29</v>
      </c>
      <c r="F210" s="27">
        <f t="shared" si="41"/>
        <v>122.59686829318454</v>
      </c>
      <c r="G210" s="27">
        <f t="shared" si="42"/>
        <v>104.41343628434893</v>
      </c>
      <c r="H210" s="28">
        <f t="shared" si="43"/>
        <v>1493577379.9399996</v>
      </c>
      <c r="J210" s="38"/>
    </row>
    <row r="211" spans="1:10" ht="12.75" customHeight="1" x14ac:dyDescent="0.25">
      <c r="A211" s="24" t="s">
        <v>161</v>
      </c>
      <c r="B211" s="25" t="s">
        <v>313</v>
      </c>
      <c r="C211" s="26">
        <v>23519667.760000002</v>
      </c>
      <c r="D211" s="26">
        <v>85895441</v>
      </c>
      <c r="E211" s="26">
        <v>69613384.25</v>
      </c>
      <c r="F211" s="27">
        <f t="shared" si="41"/>
        <v>295.97945413324152</v>
      </c>
      <c r="G211" s="27">
        <f t="shared" si="42"/>
        <v>81.044329523845164</v>
      </c>
      <c r="H211" s="28">
        <f t="shared" si="43"/>
        <v>46093716.489999995</v>
      </c>
      <c r="J211" s="38"/>
    </row>
    <row r="212" spans="1:10" ht="12.75" customHeight="1" x14ac:dyDescent="0.25">
      <c r="A212" s="22" t="s">
        <v>233</v>
      </c>
      <c r="B212" s="17" t="s">
        <v>382</v>
      </c>
      <c r="C212" s="18">
        <v>364608327.19999999</v>
      </c>
      <c r="D212" s="18">
        <v>493949040</v>
      </c>
      <c r="E212" s="18">
        <v>493660339.45999998</v>
      </c>
      <c r="F212" s="19">
        <f t="shared" si="41"/>
        <v>135.39469689325296</v>
      </c>
      <c r="G212" s="19">
        <f t="shared" si="42"/>
        <v>99.941552565827436</v>
      </c>
      <c r="H212" s="20">
        <f t="shared" si="43"/>
        <v>129052012.25999999</v>
      </c>
      <c r="J212" s="38"/>
    </row>
    <row r="213" spans="1:10" ht="12.75" customHeight="1" x14ac:dyDescent="0.25">
      <c r="A213" s="24" t="s">
        <v>160</v>
      </c>
      <c r="B213" s="25" t="s">
        <v>4</v>
      </c>
      <c r="C213" s="26">
        <v>364062339.04000002</v>
      </c>
      <c r="D213" s="26">
        <v>493499040</v>
      </c>
      <c r="E213" s="26">
        <v>493213906.82999998</v>
      </c>
      <c r="F213" s="27">
        <f t="shared" si="41"/>
        <v>135.47512443351354</v>
      </c>
      <c r="G213" s="27">
        <f t="shared" si="42"/>
        <v>99.942222142924535</v>
      </c>
      <c r="H213" s="28">
        <f t="shared" si="43"/>
        <v>129151567.78999996</v>
      </c>
      <c r="J213" s="38"/>
    </row>
    <row r="214" spans="1:10" ht="12.75" customHeight="1" x14ac:dyDescent="0.25">
      <c r="A214" s="24" t="s">
        <v>161</v>
      </c>
      <c r="B214" s="25" t="s">
        <v>313</v>
      </c>
      <c r="C214" s="26">
        <v>545988.16</v>
      </c>
      <c r="D214" s="26">
        <v>450000</v>
      </c>
      <c r="E214" s="26">
        <v>446432.63</v>
      </c>
      <c r="F214" s="27">
        <f t="shared" si="41"/>
        <v>81.765991042736161</v>
      </c>
      <c r="G214" s="27">
        <f t="shared" si="42"/>
        <v>99.20725111111112</v>
      </c>
      <c r="H214" s="28">
        <f t="shared" si="43"/>
        <v>-99555.530000000028</v>
      </c>
      <c r="J214" s="38"/>
    </row>
    <row r="215" spans="1:10" ht="12.75" customHeight="1" x14ac:dyDescent="0.25">
      <c r="A215" s="22" t="s">
        <v>234</v>
      </c>
      <c r="B215" s="17" t="s">
        <v>72</v>
      </c>
      <c r="C215" s="18">
        <v>19203455.219999999</v>
      </c>
      <c r="D215" s="18">
        <v>27378750</v>
      </c>
      <c r="E215" s="18">
        <v>21609627.98</v>
      </c>
      <c r="F215" s="19">
        <f t="shared" si="41"/>
        <v>112.52989491960813</v>
      </c>
      <c r="G215" s="19">
        <f t="shared" si="42"/>
        <v>78.928468173309597</v>
      </c>
      <c r="H215" s="20">
        <f t="shared" si="43"/>
        <v>2406172.7600000016</v>
      </c>
      <c r="J215" s="38"/>
    </row>
    <row r="216" spans="1:10" ht="12.75" customHeight="1" x14ac:dyDescent="0.25">
      <c r="A216" s="24" t="s">
        <v>160</v>
      </c>
      <c r="B216" s="25" t="s">
        <v>4</v>
      </c>
      <c r="C216" s="26">
        <v>16628334.57</v>
      </c>
      <c r="D216" s="26">
        <v>25143750</v>
      </c>
      <c r="E216" s="26">
        <v>20176854.219999999</v>
      </c>
      <c r="F216" s="27">
        <f t="shared" si="41"/>
        <v>121.34019877373683</v>
      </c>
      <c r="G216" s="27">
        <f t="shared" si="42"/>
        <v>80.246002366393228</v>
      </c>
      <c r="H216" s="28">
        <f t="shared" si="43"/>
        <v>3548519.6499999985</v>
      </c>
      <c r="J216" s="38"/>
    </row>
    <row r="217" spans="1:10" ht="12.75" customHeight="1" x14ac:dyDescent="0.25">
      <c r="A217" s="24" t="s">
        <v>161</v>
      </c>
      <c r="B217" s="25" t="s">
        <v>313</v>
      </c>
      <c r="C217" s="26">
        <v>2575120.65</v>
      </c>
      <c r="D217" s="26">
        <v>2235000</v>
      </c>
      <c r="E217" s="26">
        <v>1432773.76</v>
      </c>
      <c r="F217" s="27">
        <f t="shared" si="41"/>
        <v>55.63909248290949</v>
      </c>
      <c r="G217" s="27">
        <f t="shared" si="42"/>
        <v>64.106208501118573</v>
      </c>
      <c r="H217" s="28">
        <f t="shared" si="43"/>
        <v>-1142346.8899999999</v>
      </c>
      <c r="J217" s="38"/>
    </row>
    <row r="218" spans="1:10" ht="12.75" customHeight="1" x14ac:dyDescent="0.25">
      <c r="A218" s="22" t="s">
        <v>311</v>
      </c>
      <c r="B218" s="17" t="s">
        <v>312</v>
      </c>
      <c r="C218" s="18">
        <v>84562745.829999998</v>
      </c>
      <c r="D218" s="18">
        <v>111410915</v>
      </c>
      <c r="E218" s="18">
        <v>94660465.549999997</v>
      </c>
      <c r="F218" s="19">
        <f t="shared" ref="F218:F220" si="47">IF(C218=0,"x",E218/C218*100)</f>
        <v>111.94109725374797</v>
      </c>
      <c r="G218" s="19">
        <f t="shared" ref="G218:G220" si="48">IF(D218=0,"x",E218/D218*100)</f>
        <v>84.965163018363143</v>
      </c>
      <c r="H218" s="20">
        <f t="shared" ref="H218:H220" si="49">+E218-C218</f>
        <v>10097719.719999999</v>
      </c>
      <c r="J218" s="38"/>
    </row>
    <row r="219" spans="1:10" ht="12.75" customHeight="1" x14ac:dyDescent="0.25">
      <c r="A219" s="24" t="s">
        <v>160</v>
      </c>
      <c r="B219" s="25" t="s">
        <v>4</v>
      </c>
      <c r="C219" s="26">
        <v>77568955.200000003</v>
      </c>
      <c r="D219" s="26">
        <v>97047588</v>
      </c>
      <c r="E219" s="26">
        <v>84267091.75</v>
      </c>
      <c r="F219" s="27">
        <f t="shared" si="47"/>
        <v>108.63507382912385</v>
      </c>
      <c r="G219" s="27">
        <f t="shared" si="48"/>
        <v>86.830691505697189</v>
      </c>
      <c r="H219" s="28">
        <f t="shared" si="49"/>
        <v>6698136.549999997</v>
      </c>
      <c r="J219" s="38"/>
    </row>
    <row r="220" spans="1:10" ht="12.75" customHeight="1" x14ac:dyDescent="0.25">
      <c r="A220" s="24" t="s">
        <v>161</v>
      </c>
      <c r="B220" s="25" t="s">
        <v>313</v>
      </c>
      <c r="C220" s="26">
        <v>6993790.6299999999</v>
      </c>
      <c r="D220" s="26">
        <v>14363327</v>
      </c>
      <c r="E220" s="26">
        <v>10393373.800000001</v>
      </c>
      <c r="F220" s="27">
        <f t="shared" si="47"/>
        <v>148.60859224777795</v>
      </c>
      <c r="G220" s="27">
        <f t="shared" si="48"/>
        <v>72.360490017389438</v>
      </c>
      <c r="H220" s="28">
        <f t="shared" si="49"/>
        <v>3399583.1700000009</v>
      </c>
      <c r="J220" s="38"/>
    </row>
    <row r="221" spans="1:10" ht="12.75" customHeight="1" x14ac:dyDescent="0.25">
      <c r="A221" s="22" t="s">
        <v>235</v>
      </c>
      <c r="B221" s="17" t="s">
        <v>73</v>
      </c>
      <c r="C221" s="18">
        <v>4834665.47</v>
      </c>
      <c r="D221" s="18">
        <v>5660041</v>
      </c>
      <c r="E221" s="18">
        <v>5263645.78</v>
      </c>
      <c r="F221" s="19">
        <f t="shared" si="41"/>
        <v>108.8730091598251</v>
      </c>
      <c r="G221" s="19">
        <f t="shared" si="42"/>
        <v>92.996601614723289</v>
      </c>
      <c r="H221" s="20">
        <f t="shared" si="43"/>
        <v>428980.31000000052</v>
      </c>
      <c r="J221" s="38"/>
    </row>
    <row r="222" spans="1:10" ht="12.75" customHeight="1" x14ac:dyDescent="0.25">
      <c r="A222" s="24" t="s">
        <v>160</v>
      </c>
      <c r="B222" s="25" t="s">
        <v>4</v>
      </c>
      <c r="C222" s="26">
        <v>4796561.1500000004</v>
      </c>
      <c r="D222" s="26">
        <v>5465141</v>
      </c>
      <c r="E222" s="26">
        <v>5094341.21</v>
      </c>
      <c r="F222" s="27">
        <f t="shared" si="41"/>
        <v>106.20819897188215</v>
      </c>
      <c r="G222" s="27">
        <f t="shared" si="42"/>
        <v>93.215183469191373</v>
      </c>
      <c r="H222" s="28">
        <f t="shared" si="43"/>
        <v>297780.05999999959</v>
      </c>
      <c r="J222" s="38"/>
    </row>
    <row r="223" spans="1:10" ht="12.75" customHeight="1" x14ac:dyDescent="0.25">
      <c r="A223" s="24" t="s">
        <v>161</v>
      </c>
      <c r="B223" s="25" t="s">
        <v>313</v>
      </c>
      <c r="C223" s="26">
        <v>38104.32</v>
      </c>
      <c r="D223" s="26">
        <v>194900</v>
      </c>
      <c r="E223" s="26">
        <v>169304.57</v>
      </c>
      <c r="F223" s="27">
        <f t="shared" si="41"/>
        <v>444.31857070274452</v>
      </c>
      <c r="G223" s="27">
        <f t="shared" si="42"/>
        <v>86.867403796818891</v>
      </c>
      <c r="H223" s="28">
        <f t="shared" si="43"/>
        <v>131200.25</v>
      </c>
      <c r="J223" s="38"/>
    </row>
    <row r="224" spans="1:10" ht="12.75" customHeight="1" x14ac:dyDescent="0.25">
      <c r="A224" s="22" t="s">
        <v>236</v>
      </c>
      <c r="B224" s="17" t="s">
        <v>383</v>
      </c>
      <c r="C224" s="18">
        <v>3201948.98</v>
      </c>
      <c r="D224" s="18">
        <v>3859442</v>
      </c>
      <c r="E224" s="18">
        <v>3790146.04</v>
      </c>
      <c r="F224" s="19">
        <f t="shared" si="41"/>
        <v>118.36996978009313</v>
      </c>
      <c r="G224" s="19">
        <f t="shared" si="42"/>
        <v>98.20450832011467</v>
      </c>
      <c r="H224" s="20">
        <f t="shared" si="43"/>
        <v>588197.06000000006</v>
      </c>
      <c r="J224" s="38"/>
    </row>
    <row r="225" spans="1:10" ht="12.75" customHeight="1" x14ac:dyDescent="0.25">
      <c r="A225" s="24" t="s">
        <v>160</v>
      </c>
      <c r="B225" s="25" t="s">
        <v>4</v>
      </c>
      <c r="C225" s="26">
        <v>3201948.98</v>
      </c>
      <c r="D225" s="26">
        <v>3816842</v>
      </c>
      <c r="E225" s="26">
        <v>3749788.54</v>
      </c>
      <c r="F225" s="27">
        <f t="shared" si="41"/>
        <v>117.10956556215959</v>
      </c>
      <c r="G225" s="27">
        <f t="shared" si="42"/>
        <v>98.243221490436341</v>
      </c>
      <c r="H225" s="28">
        <f t="shared" si="43"/>
        <v>547839.56000000006</v>
      </c>
      <c r="J225" s="38"/>
    </row>
    <row r="226" spans="1:10" ht="12.75" customHeight="1" x14ac:dyDescent="0.25">
      <c r="A226" s="24" t="s">
        <v>161</v>
      </c>
      <c r="B226" s="25" t="s">
        <v>313</v>
      </c>
      <c r="C226" s="26"/>
      <c r="D226" s="26">
        <v>42600</v>
      </c>
      <c r="E226" s="26">
        <v>40357.5</v>
      </c>
      <c r="F226" s="27" t="str">
        <f t="shared" si="41"/>
        <v>x</v>
      </c>
      <c r="G226" s="27">
        <f t="shared" si="42"/>
        <v>94.735915492957744</v>
      </c>
      <c r="H226" s="28">
        <f t="shared" si="43"/>
        <v>40357.5</v>
      </c>
      <c r="J226" s="38"/>
    </row>
    <row r="227" spans="1:10" ht="12.75" customHeight="1" x14ac:dyDescent="0.25">
      <c r="A227" s="22" t="s">
        <v>237</v>
      </c>
      <c r="B227" s="17" t="s">
        <v>74</v>
      </c>
      <c r="C227" s="18">
        <v>66795384.450000003</v>
      </c>
      <c r="D227" s="18">
        <v>71659420</v>
      </c>
      <c r="E227" s="18">
        <v>66800127.359999999</v>
      </c>
      <c r="F227" s="19">
        <f t="shared" si="41"/>
        <v>100.00710065529086</v>
      </c>
      <c r="G227" s="19">
        <f t="shared" si="42"/>
        <v>93.21890598612157</v>
      </c>
      <c r="H227" s="20">
        <f t="shared" si="43"/>
        <v>4742.9099999964237</v>
      </c>
      <c r="J227" s="38"/>
    </row>
    <row r="228" spans="1:10" ht="12.75" customHeight="1" x14ac:dyDescent="0.25">
      <c r="A228" s="24" t="s">
        <v>160</v>
      </c>
      <c r="B228" s="25" t="s">
        <v>4</v>
      </c>
      <c r="C228" s="26">
        <v>62519279.659999996</v>
      </c>
      <c r="D228" s="26">
        <v>70710920</v>
      </c>
      <c r="E228" s="26">
        <v>65965385.289999999</v>
      </c>
      <c r="F228" s="27">
        <f t="shared" si="41"/>
        <v>105.51206867504077</v>
      </c>
      <c r="G228" s="27">
        <f t="shared" si="42"/>
        <v>93.288823409453585</v>
      </c>
      <c r="H228" s="28">
        <f t="shared" si="43"/>
        <v>3446105.6300000027</v>
      </c>
      <c r="J228" s="38"/>
    </row>
    <row r="229" spans="1:10" ht="12.75" customHeight="1" x14ac:dyDescent="0.25">
      <c r="A229" s="24" t="s">
        <v>161</v>
      </c>
      <c r="B229" s="25" t="s">
        <v>313</v>
      </c>
      <c r="C229" s="26">
        <v>4276104.79</v>
      </c>
      <c r="D229" s="26">
        <v>948500</v>
      </c>
      <c r="E229" s="26">
        <v>834742.07</v>
      </c>
      <c r="F229" s="27">
        <f t="shared" si="41"/>
        <v>19.521085450293651</v>
      </c>
      <c r="G229" s="27">
        <f t="shared" si="42"/>
        <v>88.00654401686873</v>
      </c>
      <c r="H229" s="28">
        <f t="shared" si="43"/>
        <v>-3441362.72</v>
      </c>
      <c r="J229" s="38"/>
    </row>
    <row r="230" spans="1:10" ht="12.75" customHeight="1" x14ac:dyDescent="0.25">
      <c r="A230" s="22" t="s">
        <v>401</v>
      </c>
      <c r="B230" s="17" t="s">
        <v>402</v>
      </c>
      <c r="C230" s="18">
        <v>11766777.09</v>
      </c>
      <c r="D230" s="18">
        <v>15100000</v>
      </c>
      <c r="E230" s="18">
        <v>12830437.449999999</v>
      </c>
      <c r="F230" s="19">
        <f t="shared" ref="F230:F259" si="50">IF(C230=0,"x",E230/C230*100)</f>
        <v>109.03952162826261</v>
      </c>
      <c r="G230" s="19">
        <f t="shared" ref="G230:G259" si="51">IF(D230=0,"x",E230/D230*100)</f>
        <v>84.969784437086091</v>
      </c>
      <c r="H230" s="20">
        <f t="shared" ref="H230:H259" si="52">+E230-C230</f>
        <v>1063660.3599999994</v>
      </c>
      <c r="J230" s="38"/>
    </row>
    <row r="231" spans="1:10" ht="12.75" customHeight="1" x14ac:dyDescent="0.25">
      <c r="A231" s="24" t="s">
        <v>160</v>
      </c>
      <c r="B231" s="25" t="s">
        <v>4</v>
      </c>
      <c r="C231" s="26">
        <v>4089094.37</v>
      </c>
      <c r="D231" s="26">
        <v>9549000</v>
      </c>
      <c r="E231" s="26">
        <v>8396694.3300000001</v>
      </c>
      <c r="F231" s="27">
        <f t="shared" si="50"/>
        <v>205.34361817626623</v>
      </c>
      <c r="G231" s="27">
        <f t="shared" si="51"/>
        <v>87.932708451146709</v>
      </c>
      <c r="H231" s="28">
        <f t="shared" si="52"/>
        <v>4307599.96</v>
      </c>
      <c r="J231" s="38"/>
    </row>
    <row r="232" spans="1:10" ht="12.75" customHeight="1" x14ac:dyDescent="0.25">
      <c r="A232" s="24" t="s">
        <v>161</v>
      </c>
      <c r="B232" s="25" t="s">
        <v>313</v>
      </c>
      <c r="C232" s="26">
        <v>7677682.7199999997</v>
      </c>
      <c r="D232" s="26">
        <v>5551000</v>
      </c>
      <c r="E232" s="26">
        <v>4433743.12</v>
      </c>
      <c r="F232" s="27">
        <f t="shared" si="50"/>
        <v>57.748454601416512</v>
      </c>
      <c r="G232" s="27">
        <f t="shared" si="51"/>
        <v>79.872871914970275</v>
      </c>
      <c r="H232" s="28">
        <f t="shared" si="52"/>
        <v>-3243939.5999999996</v>
      </c>
      <c r="J232" s="38"/>
    </row>
    <row r="233" spans="1:10" ht="12.75" customHeight="1" x14ac:dyDescent="0.25">
      <c r="A233" s="22" t="s">
        <v>403</v>
      </c>
      <c r="B233" s="17" t="s">
        <v>404</v>
      </c>
      <c r="C233" s="18">
        <v>34098744.219999999</v>
      </c>
      <c r="D233" s="18">
        <v>53651397</v>
      </c>
      <c r="E233" s="18">
        <v>40139799.369999997</v>
      </c>
      <c r="F233" s="19">
        <f t="shared" si="50"/>
        <v>117.71635668171243</v>
      </c>
      <c r="G233" s="19">
        <f t="shared" si="51"/>
        <v>74.815944438501759</v>
      </c>
      <c r="H233" s="20">
        <f t="shared" si="52"/>
        <v>6041055.1499999985</v>
      </c>
      <c r="J233" s="38"/>
    </row>
    <row r="234" spans="1:10" ht="12.75" customHeight="1" x14ac:dyDescent="0.25">
      <c r="A234" s="24" t="s">
        <v>160</v>
      </c>
      <c r="B234" s="25" t="s">
        <v>4</v>
      </c>
      <c r="C234" s="26">
        <v>7403469.2999999998</v>
      </c>
      <c r="D234" s="26">
        <v>12139165</v>
      </c>
      <c r="E234" s="26">
        <v>12405864.59</v>
      </c>
      <c r="F234" s="27">
        <f t="shared" si="50"/>
        <v>167.56825870811676</v>
      </c>
      <c r="G234" s="27">
        <f t="shared" si="51"/>
        <v>102.19701758728874</v>
      </c>
      <c r="H234" s="28">
        <f t="shared" si="52"/>
        <v>5002395.29</v>
      </c>
      <c r="J234" s="38"/>
    </row>
    <row r="235" spans="1:10" ht="12.75" customHeight="1" x14ac:dyDescent="0.25">
      <c r="A235" s="24" t="s">
        <v>161</v>
      </c>
      <c r="B235" s="25" t="s">
        <v>313</v>
      </c>
      <c r="C235" s="26">
        <v>26695274.920000002</v>
      </c>
      <c r="D235" s="26">
        <v>41512232</v>
      </c>
      <c r="E235" s="26">
        <v>27733934.780000001</v>
      </c>
      <c r="F235" s="27">
        <f t="shared" si="50"/>
        <v>103.89080038738182</v>
      </c>
      <c r="G235" s="27">
        <f t="shared" si="51"/>
        <v>66.809066734836136</v>
      </c>
      <c r="H235" s="28">
        <f t="shared" si="52"/>
        <v>1038659.8599999994</v>
      </c>
      <c r="J235" s="38"/>
    </row>
    <row r="236" spans="1:10" ht="12.75" customHeight="1" x14ac:dyDescent="0.25">
      <c r="A236" s="22" t="s">
        <v>405</v>
      </c>
      <c r="B236" s="17" t="s">
        <v>406</v>
      </c>
      <c r="C236" s="18">
        <v>57444211.700000003</v>
      </c>
      <c r="D236" s="18">
        <v>89203313</v>
      </c>
      <c r="E236" s="18">
        <v>72756809.599999994</v>
      </c>
      <c r="F236" s="19">
        <f t="shared" si="50"/>
        <v>126.65646798317887</v>
      </c>
      <c r="G236" s="19">
        <f t="shared" si="51"/>
        <v>81.56290069630036</v>
      </c>
      <c r="H236" s="20">
        <f t="shared" si="52"/>
        <v>15312597.899999991</v>
      </c>
      <c r="J236" s="38"/>
    </row>
    <row r="237" spans="1:10" ht="12.75" customHeight="1" x14ac:dyDescent="0.25">
      <c r="A237" s="24" t="s">
        <v>160</v>
      </c>
      <c r="B237" s="25" t="s">
        <v>4</v>
      </c>
      <c r="C237" s="26">
        <v>26109498.010000002</v>
      </c>
      <c r="D237" s="26">
        <v>32525163</v>
      </c>
      <c r="E237" s="26">
        <v>27060841.27</v>
      </c>
      <c r="F237" s="27">
        <f t="shared" si="50"/>
        <v>103.64366737206372</v>
      </c>
      <c r="G237" s="27">
        <f t="shared" si="51"/>
        <v>83.199709929201589</v>
      </c>
      <c r="H237" s="28">
        <f t="shared" si="52"/>
        <v>951343.25999999791</v>
      </c>
      <c r="J237" s="38"/>
    </row>
    <row r="238" spans="1:10" ht="12.75" customHeight="1" x14ac:dyDescent="0.25">
      <c r="A238" s="24" t="s">
        <v>161</v>
      </c>
      <c r="B238" s="25" t="s">
        <v>313</v>
      </c>
      <c r="C238" s="26">
        <v>31334713.690000001</v>
      </c>
      <c r="D238" s="26">
        <v>56678150</v>
      </c>
      <c r="E238" s="26">
        <v>45695968.329999998</v>
      </c>
      <c r="F238" s="27">
        <f t="shared" si="50"/>
        <v>145.83177233428233</v>
      </c>
      <c r="G238" s="27">
        <f t="shared" si="51"/>
        <v>80.623605975142098</v>
      </c>
      <c r="H238" s="28">
        <f t="shared" si="52"/>
        <v>14361254.639999997</v>
      </c>
      <c r="J238" s="38"/>
    </row>
    <row r="239" spans="1:10" ht="12.75" customHeight="1" x14ac:dyDescent="0.25">
      <c r="A239" s="22" t="s">
        <v>407</v>
      </c>
      <c r="B239" s="17" t="s">
        <v>408</v>
      </c>
      <c r="C239" s="18">
        <v>5353329.49</v>
      </c>
      <c r="D239" s="18">
        <v>16190270</v>
      </c>
      <c r="E239" s="18">
        <v>11746762.51</v>
      </c>
      <c r="F239" s="19">
        <f t="shared" si="50"/>
        <v>219.42909607829876</v>
      </c>
      <c r="G239" s="19">
        <f t="shared" si="51"/>
        <v>72.554457152351375</v>
      </c>
      <c r="H239" s="20">
        <f t="shared" si="52"/>
        <v>6393433.0199999996</v>
      </c>
      <c r="J239" s="38"/>
    </row>
    <row r="240" spans="1:10" ht="12.75" customHeight="1" x14ac:dyDescent="0.25">
      <c r="A240" s="24" t="s">
        <v>160</v>
      </c>
      <c r="B240" s="25" t="s">
        <v>4</v>
      </c>
      <c r="C240" s="26">
        <v>4731796.79</v>
      </c>
      <c r="D240" s="26">
        <v>8747198</v>
      </c>
      <c r="E240" s="26">
        <v>6262276.8700000001</v>
      </c>
      <c r="F240" s="27">
        <f t="shared" si="50"/>
        <v>132.34458595589857</v>
      </c>
      <c r="G240" s="27">
        <f t="shared" si="51"/>
        <v>71.591804255488441</v>
      </c>
      <c r="H240" s="28">
        <f t="shared" si="52"/>
        <v>1530480.08</v>
      </c>
      <c r="J240" s="38"/>
    </row>
    <row r="241" spans="1:10" ht="12.75" customHeight="1" x14ac:dyDescent="0.25">
      <c r="A241" s="24" t="s">
        <v>161</v>
      </c>
      <c r="B241" s="25" t="s">
        <v>313</v>
      </c>
      <c r="C241" s="26">
        <v>621532.69999999995</v>
      </c>
      <c r="D241" s="26">
        <v>7443072</v>
      </c>
      <c r="E241" s="26">
        <v>5484485.6399999997</v>
      </c>
      <c r="F241" s="27">
        <f t="shared" si="50"/>
        <v>882.41304761599827</v>
      </c>
      <c r="G241" s="27">
        <f t="shared" si="51"/>
        <v>73.685779742557912</v>
      </c>
      <c r="H241" s="28">
        <f t="shared" si="52"/>
        <v>4862952.9399999995</v>
      </c>
      <c r="J241" s="38"/>
    </row>
    <row r="242" spans="1:10" ht="12.75" customHeight="1" x14ac:dyDescent="0.25">
      <c r="A242" s="22" t="s">
        <v>409</v>
      </c>
      <c r="B242" s="17" t="s">
        <v>410</v>
      </c>
      <c r="C242" s="18">
        <v>26690246.359999999</v>
      </c>
      <c r="D242" s="18">
        <v>40776667</v>
      </c>
      <c r="E242" s="18">
        <v>31523570.640000001</v>
      </c>
      <c r="F242" s="19">
        <f t="shared" si="50"/>
        <v>118.10895341619469</v>
      </c>
      <c r="G242" s="19">
        <f t="shared" si="51"/>
        <v>77.307864912058648</v>
      </c>
      <c r="H242" s="20">
        <f t="shared" si="52"/>
        <v>4833324.2800000012</v>
      </c>
      <c r="J242" s="38"/>
    </row>
    <row r="243" spans="1:10" ht="12.75" customHeight="1" x14ac:dyDescent="0.25">
      <c r="A243" s="24" t="s">
        <v>160</v>
      </c>
      <c r="B243" s="25" t="s">
        <v>4</v>
      </c>
      <c r="C243" s="26">
        <v>17270910.550000001</v>
      </c>
      <c r="D243" s="26">
        <v>24503812</v>
      </c>
      <c r="E243" s="26">
        <v>19923444.190000001</v>
      </c>
      <c r="F243" s="27">
        <f t="shared" si="50"/>
        <v>115.35838908041822</v>
      </c>
      <c r="G243" s="27">
        <f t="shared" si="51"/>
        <v>81.307529579479308</v>
      </c>
      <c r="H243" s="28">
        <f t="shared" si="52"/>
        <v>2652533.6400000006</v>
      </c>
      <c r="J243" s="38"/>
    </row>
    <row r="244" spans="1:10" ht="12.75" customHeight="1" x14ac:dyDescent="0.25">
      <c r="A244" s="24" t="s">
        <v>161</v>
      </c>
      <c r="B244" s="25" t="s">
        <v>313</v>
      </c>
      <c r="C244" s="26">
        <v>9419335.8100000005</v>
      </c>
      <c r="D244" s="26">
        <v>16272855</v>
      </c>
      <c r="E244" s="26">
        <v>11600126.449999999</v>
      </c>
      <c r="F244" s="27">
        <f t="shared" si="50"/>
        <v>123.15227616882257</v>
      </c>
      <c r="G244" s="27">
        <f t="shared" si="51"/>
        <v>71.285133739592709</v>
      </c>
      <c r="H244" s="28">
        <f t="shared" si="52"/>
        <v>2180790.6399999987</v>
      </c>
      <c r="J244" s="38"/>
    </row>
    <row r="245" spans="1:10" ht="12.75" customHeight="1" x14ac:dyDescent="0.25">
      <c r="A245" s="22" t="s">
        <v>411</v>
      </c>
      <c r="B245" s="17" t="s">
        <v>412</v>
      </c>
      <c r="C245" s="18">
        <v>247699989.53</v>
      </c>
      <c r="D245" s="18">
        <v>277202250</v>
      </c>
      <c r="E245" s="18">
        <v>179646198.09</v>
      </c>
      <c r="F245" s="19">
        <f t="shared" si="50"/>
        <v>72.525718887138794</v>
      </c>
      <c r="G245" s="19">
        <f t="shared" si="51"/>
        <v>64.806904738327347</v>
      </c>
      <c r="H245" s="20">
        <f t="shared" si="52"/>
        <v>-68053791.439999998</v>
      </c>
      <c r="J245" s="38"/>
    </row>
    <row r="246" spans="1:10" ht="12.75" customHeight="1" x14ac:dyDescent="0.25">
      <c r="A246" s="24" t="s">
        <v>160</v>
      </c>
      <c r="B246" s="25" t="s">
        <v>4</v>
      </c>
      <c r="C246" s="26">
        <v>105268996.36</v>
      </c>
      <c r="D246" s="26">
        <v>129569635</v>
      </c>
      <c r="E246" s="26">
        <v>93927549.060000002</v>
      </c>
      <c r="F246" s="27">
        <f t="shared" si="50"/>
        <v>89.226222637086423</v>
      </c>
      <c r="G246" s="27">
        <f t="shared" si="51"/>
        <v>72.491945400633412</v>
      </c>
      <c r="H246" s="28">
        <f t="shared" si="52"/>
        <v>-11341447.299999997</v>
      </c>
      <c r="J246" s="38"/>
    </row>
    <row r="247" spans="1:10" ht="12.75" customHeight="1" x14ac:dyDescent="0.25">
      <c r="A247" s="24" t="s">
        <v>161</v>
      </c>
      <c r="B247" s="25" t="s">
        <v>313</v>
      </c>
      <c r="C247" s="26">
        <v>142430993.16999999</v>
      </c>
      <c r="D247" s="26">
        <v>147632615</v>
      </c>
      <c r="E247" s="26">
        <v>85718649.030000001</v>
      </c>
      <c r="F247" s="27">
        <f t="shared" si="50"/>
        <v>60.182581839957841</v>
      </c>
      <c r="G247" s="27">
        <f t="shared" si="51"/>
        <v>58.062135545048768</v>
      </c>
      <c r="H247" s="28">
        <f t="shared" si="52"/>
        <v>-56712344.139999986</v>
      </c>
      <c r="J247" s="38"/>
    </row>
    <row r="248" spans="1:10" ht="12.75" customHeight="1" x14ac:dyDescent="0.25">
      <c r="A248" s="22" t="s">
        <v>413</v>
      </c>
      <c r="B248" s="17" t="s">
        <v>414</v>
      </c>
      <c r="C248" s="18">
        <v>7273585.25</v>
      </c>
      <c r="D248" s="18">
        <v>32377685</v>
      </c>
      <c r="E248" s="18">
        <v>23157240.59</v>
      </c>
      <c r="F248" s="19">
        <f t="shared" si="50"/>
        <v>318.37449887591538</v>
      </c>
      <c r="G248" s="19">
        <f t="shared" si="51"/>
        <v>71.522224612414391</v>
      </c>
      <c r="H248" s="20">
        <f t="shared" si="52"/>
        <v>15883655.34</v>
      </c>
      <c r="J248" s="38"/>
    </row>
    <row r="249" spans="1:10" ht="12.75" customHeight="1" x14ac:dyDescent="0.25">
      <c r="A249" s="24" t="s">
        <v>160</v>
      </c>
      <c r="B249" s="25" t="s">
        <v>4</v>
      </c>
      <c r="C249" s="26">
        <v>3863204.68</v>
      </c>
      <c r="D249" s="26">
        <v>7011700</v>
      </c>
      <c r="E249" s="26">
        <v>4787616.42</v>
      </c>
      <c r="F249" s="27">
        <f t="shared" si="50"/>
        <v>123.92862446004284</v>
      </c>
      <c r="G249" s="27">
        <f t="shared" si="51"/>
        <v>68.280394483506129</v>
      </c>
      <c r="H249" s="28">
        <f t="shared" si="52"/>
        <v>924411.73999999976</v>
      </c>
      <c r="J249" s="38"/>
    </row>
    <row r="250" spans="1:10" ht="12.75" customHeight="1" x14ac:dyDescent="0.25">
      <c r="A250" s="24" t="s">
        <v>161</v>
      </c>
      <c r="B250" s="25" t="s">
        <v>313</v>
      </c>
      <c r="C250" s="26">
        <v>3410380.57</v>
      </c>
      <c r="D250" s="26">
        <v>25365985</v>
      </c>
      <c r="E250" s="26">
        <v>18369624.170000002</v>
      </c>
      <c r="F250" s="27">
        <f t="shared" si="50"/>
        <v>538.63854173905304</v>
      </c>
      <c r="G250" s="27">
        <f t="shared" si="51"/>
        <v>72.418335696406047</v>
      </c>
      <c r="H250" s="28">
        <f t="shared" si="52"/>
        <v>14959243.600000001</v>
      </c>
      <c r="J250" s="38"/>
    </row>
    <row r="251" spans="1:10" ht="12.75" customHeight="1" x14ac:dyDescent="0.25">
      <c r="A251" s="22" t="s">
        <v>415</v>
      </c>
      <c r="B251" s="17" t="s">
        <v>416</v>
      </c>
      <c r="C251" s="18">
        <v>57045106.939999998</v>
      </c>
      <c r="D251" s="18">
        <v>59864592</v>
      </c>
      <c r="E251" s="18">
        <v>51256052.630000003</v>
      </c>
      <c r="F251" s="19">
        <f t="shared" si="50"/>
        <v>89.851795148549868</v>
      </c>
      <c r="G251" s="19">
        <f t="shared" si="51"/>
        <v>85.619981557712791</v>
      </c>
      <c r="H251" s="20">
        <f t="shared" si="52"/>
        <v>-5789054.3099999949</v>
      </c>
      <c r="J251" s="38"/>
    </row>
    <row r="252" spans="1:10" ht="12.75" customHeight="1" x14ac:dyDescent="0.25">
      <c r="A252" s="24" t="s">
        <v>160</v>
      </c>
      <c r="B252" s="25" t="s">
        <v>4</v>
      </c>
      <c r="C252" s="26">
        <v>28109350.469999999</v>
      </c>
      <c r="D252" s="26">
        <v>39317617</v>
      </c>
      <c r="E252" s="26">
        <v>34128455.460000001</v>
      </c>
      <c r="F252" s="27">
        <f t="shared" si="50"/>
        <v>121.41317707224846</v>
      </c>
      <c r="G252" s="27">
        <f t="shared" si="51"/>
        <v>86.801942905135888</v>
      </c>
      <c r="H252" s="28">
        <f t="shared" si="52"/>
        <v>6019104.9900000021</v>
      </c>
      <c r="J252" s="38"/>
    </row>
    <row r="253" spans="1:10" ht="12.75" customHeight="1" x14ac:dyDescent="0.25">
      <c r="A253" s="24" t="s">
        <v>161</v>
      </c>
      <c r="B253" s="25" t="s">
        <v>313</v>
      </c>
      <c r="C253" s="26">
        <v>28935756.469999999</v>
      </c>
      <c r="D253" s="26">
        <v>20546975</v>
      </c>
      <c r="E253" s="26">
        <v>17127597.170000002</v>
      </c>
      <c r="F253" s="27">
        <f t="shared" si="50"/>
        <v>59.19180715996675</v>
      </c>
      <c r="G253" s="27">
        <f t="shared" si="51"/>
        <v>83.358242125665711</v>
      </c>
      <c r="H253" s="28">
        <f t="shared" si="52"/>
        <v>-11808159.299999997</v>
      </c>
      <c r="J253" s="38"/>
    </row>
    <row r="254" spans="1:10" ht="12.75" customHeight="1" x14ac:dyDescent="0.25">
      <c r="A254" s="22" t="s">
        <v>417</v>
      </c>
      <c r="B254" s="17" t="s">
        <v>418</v>
      </c>
      <c r="C254" s="18">
        <v>9760524.9800000004</v>
      </c>
      <c r="D254" s="18">
        <v>28008000</v>
      </c>
      <c r="E254" s="18">
        <v>15452933.66</v>
      </c>
      <c r="F254" s="19">
        <f t="shared" si="50"/>
        <v>158.32072241671574</v>
      </c>
      <c r="G254" s="19">
        <f t="shared" si="51"/>
        <v>55.173284990002855</v>
      </c>
      <c r="H254" s="20">
        <f t="shared" si="52"/>
        <v>5692408.6799999997</v>
      </c>
      <c r="J254" s="38"/>
    </row>
    <row r="255" spans="1:10" ht="12.75" customHeight="1" x14ac:dyDescent="0.25">
      <c r="A255" s="24" t="s">
        <v>160</v>
      </c>
      <c r="B255" s="25" t="s">
        <v>4</v>
      </c>
      <c r="C255" s="26">
        <v>7683206.2300000004</v>
      </c>
      <c r="D255" s="26">
        <v>9466000</v>
      </c>
      <c r="E255" s="26">
        <v>5755116.9699999997</v>
      </c>
      <c r="F255" s="27">
        <f t="shared" si="50"/>
        <v>74.905147639125644</v>
      </c>
      <c r="G255" s="27">
        <f t="shared" si="51"/>
        <v>60.797770652862873</v>
      </c>
      <c r="H255" s="28">
        <f t="shared" si="52"/>
        <v>-1928089.2600000007</v>
      </c>
      <c r="J255" s="38"/>
    </row>
    <row r="256" spans="1:10" ht="12.75" customHeight="1" x14ac:dyDescent="0.25">
      <c r="A256" s="24" t="s">
        <v>161</v>
      </c>
      <c r="B256" s="25" t="s">
        <v>313</v>
      </c>
      <c r="C256" s="26">
        <v>2077318.75</v>
      </c>
      <c r="D256" s="26">
        <v>18542000</v>
      </c>
      <c r="E256" s="26">
        <v>9697816.6899999995</v>
      </c>
      <c r="F256" s="27">
        <f t="shared" si="50"/>
        <v>466.8429767940043</v>
      </c>
      <c r="G256" s="27">
        <f t="shared" si="51"/>
        <v>52.301891327796348</v>
      </c>
      <c r="H256" s="28">
        <f t="shared" si="52"/>
        <v>7620497.9399999995</v>
      </c>
      <c r="J256" s="38"/>
    </row>
    <row r="257" spans="1:10" ht="12.75" customHeight="1" x14ac:dyDescent="0.25">
      <c r="A257" s="22" t="s">
        <v>419</v>
      </c>
      <c r="B257" s="17" t="s">
        <v>420</v>
      </c>
      <c r="C257" s="18">
        <v>13895067.17</v>
      </c>
      <c r="D257" s="18">
        <v>29555000</v>
      </c>
      <c r="E257" s="18">
        <v>17776700.68</v>
      </c>
      <c r="F257" s="19">
        <f t="shared" si="50"/>
        <v>127.93533462278326</v>
      </c>
      <c r="G257" s="19">
        <f t="shared" si="51"/>
        <v>60.147862222974112</v>
      </c>
      <c r="H257" s="20">
        <f t="shared" si="52"/>
        <v>3881633.51</v>
      </c>
      <c r="J257" s="38"/>
    </row>
    <row r="258" spans="1:10" ht="12.75" customHeight="1" x14ac:dyDescent="0.25">
      <c r="A258" s="24" t="s">
        <v>160</v>
      </c>
      <c r="B258" s="25" t="s">
        <v>4</v>
      </c>
      <c r="C258" s="26">
        <v>13101308.640000001</v>
      </c>
      <c r="D258" s="26">
        <v>18344000</v>
      </c>
      <c r="E258" s="26">
        <v>14465084.32</v>
      </c>
      <c r="F258" s="27">
        <f t="shared" si="50"/>
        <v>110.40946150857187</v>
      </c>
      <c r="G258" s="27">
        <f t="shared" si="51"/>
        <v>78.854580898386388</v>
      </c>
      <c r="H258" s="28">
        <f t="shared" si="52"/>
        <v>1363775.6799999997</v>
      </c>
      <c r="J258" s="38"/>
    </row>
    <row r="259" spans="1:10" ht="12.75" customHeight="1" x14ac:dyDescent="0.25">
      <c r="A259" s="24" t="s">
        <v>161</v>
      </c>
      <c r="B259" s="25" t="s">
        <v>313</v>
      </c>
      <c r="C259" s="26">
        <v>793758.53</v>
      </c>
      <c r="D259" s="26">
        <v>11211000</v>
      </c>
      <c r="E259" s="26">
        <v>3311616.36</v>
      </c>
      <c r="F259" s="27">
        <f t="shared" si="50"/>
        <v>417.2070264240183</v>
      </c>
      <c r="G259" s="27">
        <f t="shared" si="51"/>
        <v>29.538991704575864</v>
      </c>
      <c r="H259" s="28">
        <f t="shared" si="52"/>
        <v>2517857.83</v>
      </c>
      <c r="J259" s="38"/>
    </row>
    <row r="260" spans="1:10" ht="12.75" customHeight="1" x14ac:dyDescent="0.25">
      <c r="A260" s="16" t="s">
        <v>238</v>
      </c>
      <c r="B260" s="17" t="s">
        <v>384</v>
      </c>
      <c r="C260" s="18">
        <v>1117706176.78</v>
      </c>
      <c r="D260" s="18">
        <v>2286218101</v>
      </c>
      <c r="E260" s="18">
        <v>1384866202.8</v>
      </c>
      <c r="F260" s="19">
        <f t="shared" si="41"/>
        <v>123.90252747727149</v>
      </c>
      <c r="G260" s="19">
        <f t="shared" si="42"/>
        <v>60.574544580600367</v>
      </c>
      <c r="H260" s="20">
        <f t="shared" si="43"/>
        <v>267160026.01999998</v>
      </c>
      <c r="J260" s="38"/>
    </row>
    <row r="261" spans="1:10" ht="12.75" customHeight="1" x14ac:dyDescent="0.25">
      <c r="A261" s="22" t="s">
        <v>239</v>
      </c>
      <c r="B261" s="17" t="s">
        <v>385</v>
      </c>
      <c r="C261" s="18">
        <v>492007885.31</v>
      </c>
      <c r="D261" s="18">
        <v>936954895</v>
      </c>
      <c r="E261" s="18">
        <v>624242043.23000002</v>
      </c>
      <c r="F261" s="19">
        <f t="shared" si="41"/>
        <v>126.87643061587988</v>
      </c>
      <c r="G261" s="19">
        <f t="shared" si="42"/>
        <v>66.624556481985181</v>
      </c>
      <c r="H261" s="20">
        <f t="shared" si="43"/>
        <v>132234157.92000002</v>
      </c>
      <c r="J261" s="38"/>
    </row>
    <row r="262" spans="1:10" ht="12.75" customHeight="1" x14ac:dyDescent="0.25">
      <c r="A262" s="24" t="s">
        <v>160</v>
      </c>
      <c r="B262" s="25" t="s">
        <v>4</v>
      </c>
      <c r="C262" s="26">
        <v>468261536.94</v>
      </c>
      <c r="D262" s="26">
        <v>815132495</v>
      </c>
      <c r="E262" s="26">
        <v>557580780.05999994</v>
      </c>
      <c r="F262" s="27">
        <f t="shared" si="41"/>
        <v>119.07464868963704</v>
      </c>
      <c r="G262" s="27">
        <f t="shared" si="42"/>
        <v>68.403699212113963</v>
      </c>
      <c r="H262" s="28">
        <f t="shared" si="43"/>
        <v>89319243.119999945</v>
      </c>
      <c r="J262" s="38"/>
    </row>
    <row r="263" spans="1:10" ht="12.75" customHeight="1" x14ac:dyDescent="0.25">
      <c r="A263" s="24" t="s">
        <v>161</v>
      </c>
      <c r="B263" s="25" t="s">
        <v>313</v>
      </c>
      <c r="C263" s="26">
        <v>23746348.370000001</v>
      </c>
      <c r="D263" s="26">
        <v>121822400</v>
      </c>
      <c r="E263" s="26">
        <v>66661263.170000002</v>
      </c>
      <c r="F263" s="27">
        <f t="shared" si="41"/>
        <v>280.72216465170976</v>
      </c>
      <c r="G263" s="27">
        <f t="shared" si="42"/>
        <v>54.72003766959115</v>
      </c>
      <c r="H263" s="28">
        <f t="shared" si="43"/>
        <v>42914914.799999997</v>
      </c>
      <c r="J263" s="38"/>
    </row>
    <row r="264" spans="1:10" ht="12.75" customHeight="1" x14ac:dyDescent="0.25">
      <c r="A264" s="22" t="s">
        <v>240</v>
      </c>
      <c r="B264" s="17" t="s">
        <v>75</v>
      </c>
      <c r="C264" s="18">
        <v>273283906.25</v>
      </c>
      <c r="D264" s="18">
        <v>332659000</v>
      </c>
      <c r="E264" s="18">
        <v>297157403.86000001</v>
      </c>
      <c r="F264" s="19">
        <f t="shared" si="41"/>
        <v>108.73578614181567</v>
      </c>
      <c r="G264" s="19">
        <f t="shared" si="42"/>
        <v>89.327931563553079</v>
      </c>
      <c r="H264" s="20">
        <f t="shared" si="43"/>
        <v>23873497.610000014</v>
      </c>
      <c r="J264" s="38"/>
    </row>
    <row r="265" spans="1:10" ht="12.75" customHeight="1" x14ac:dyDescent="0.25">
      <c r="A265" s="24" t="s">
        <v>160</v>
      </c>
      <c r="B265" s="25" t="s">
        <v>4</v>
      </c>
      <c r="C265" s="26">
        <v>246545088.27000001</v>
      </c>
      <c r="D265" s="26">
        <v>306409000</v>
      </c>
      <c r="E265" s="26">
        <v>288038750.89999998</v>
      </c>
      <c r="F265" s="27">
        <f t="shared" si="41"/>
        <v>116.83005040626031</v>
      </c>
      <c r="G265" s="27">
        <f t="shared" si="42"/>
        <v>94.004663994856543</v>
      </c>
      <c r="H265" s="28">
        <f t="shared" si="43"/>
        <v>41493662.629999965</v>
      </c>
      <c r="J265" s="38"/>
    </row>
    <row r="266" spans="1:10" ht="12.75" customHeight="1" x14ac:dyDescent="0.25">
      <c r="A266" s="24" t="s">
        <v>161</v>
      </c>
      <c r="B266" s="25" t="s">
        <v>313</v>
      </c>
      <c r="C266" s="26">
        <v>26738817.98</v>
      </c>
      <c r="D266" s="26">
        <v>26250000</v>
      </c>
      <c r="E266" s="26">
        <v>9118652.9600000009</v>
      </c>
      <c r="F266" s="27">
        <f t="shared" ref="F266" si="53">IF(C266=0,"x",E266/C266*100)</f>
        <v>34.102677862650985</v>
      </c>
      <c r="G266" s="27">
        <f t="shared" ref="G266" si="54">IF(D266=0,"x",E266/D266*100)</f>
        <v>34.737725561904767</v>
      </c>
      <c r="H266" s="28">
        <f t="shared" ref="H266" si="55">+E266-C266</f>
        <v>-17620165.02</v>
      </c>
      <c r="J266" s="38"/>
    </row>
    <row r="267" spans="1:10" ht="12.75" customHeight="1" x14ac:dyDescent="0.25">
      <c r="A267" s="22" t="s">
        <v>241</v>
      </c>
      <c r="B267" s="17" t="s">
        <v>76</v>
      </c>
      <c r="C267" s="18">
        <v>290858225.13</v>
      </c>
      <c r="D267" s="18">
        <v>429254883</v>
      </c>
      <c r="E267" s="18">
        <v>332275437.69</v>
      </c>
      <c r="F267" s="19">
        <f t="shared" si="41"/>
        <v>114.23965663734916</v>
      </c>
      <c r="G267" s="19">
        <f t="shared" si="42"/>
        <v>77.40749164407292</v>
      </c>
      <c r="H267" s="20">
        <f t="shared" si="43"/>
        <v>41417212.560000002</v>
      </c>
      <c r="J267" s="38"/>
    </row>
    <row r="268" spans="1:10" ht="12.75" customHeight="1" x14ac:dyDescent="0.25">
      <c r="A268" s="24" t="s">
        <v>160</v>
      </c>
      <c r="B268" s="25" t="s">
        <v>4</v>
      </c>
      <c r="C268" s="26">
        <v>274822405.56</v>
      </c>
      <c r="D268" s="26">
        <v>406524883</v>
      </c>
      <c r="E268" s="26">
        <v>310099400.01999998</v>
      </c>
      <c r="F268" s="27">
        <f t="shared" si="41"/>
        <v>112.83628763386915</v>
      </c>
      <c r="G268" s="27">
        <f t="shared" si="42"/>
        <v>76.280545911872252</v>
      </c>
      <c r="H268" s="28">
        <f t="shared" si="43"/>
        <v>35276994.459999979</v>
      </c>
      <c r="J268" s="38"/>
    </row>
    <row r="269" spans="1:10" ht="12.75" customHeight="1" x14ac:dyDescent="0.25">
      <c r="A269" s="24" t="s">
        <v>161</v>
      </c>
      <c r="B269" s="25" t="s">
        <v>313</v>
      </c>
      <c r="C269" s="26">
        <v>16035819.57</v>
      </c>
      <c r="D269" s="26">
        <v>22730000</v>
      </c>
      <c r="E269" s="26">
        <v>22176037.670000002</v>
      </c>
      <c r="F269" s="27">
        <f t="shared" si="41"/>
        <v>138.29064098156351</v>
      </c>
      <c r="G269" s="27">
        <f t="shared" si="42"/>
        <v>97.562858205015402</v>
      </c>
      <c r="H269" s="28">
        <f t="shared" si="43"/>
        <v>6140218.1000000015</v>
      </c>
      <c r="J269" s="38"/>
    </row>
    <row r="270" spans="1:10" ht="12.75" customHeight="1" x14ac:dyDescent="0.25">
      <c r="A270" s="22" t="s">
        <v>242</v>
      </c>
      <c r="B270" s="17" t="s">
        <v>77</v>
      </c>
      <c r="C270" s="18">
        <v>61556160.090000004</v>
      </c>
      <c r="D270" s="18">
        <v>587349323</v>
      </c>
      <c r="E270" s="18">
        <v>131191318.02</v>
      </c>
      <c r="F270" s="19">
        <f t="shared" si="41"/>
        <v>213.12459683675499</v>
      </c>
      <c r="G270" s="19">
        <f t="shared" si="42"/>
        <v>22.336165699470804</v>
      </c>
      <c r="H270" s="20">
        <f t="shared" si="43"/>
        <v>69635157.929999992</v>
      </c>
      <c r="J270" s="38"/>
    </row>
    <row r="271" spans="1:10" ht="12.75" customHeight="1" x14ac:dyDescent="0.25">
      <c r="A271" s="24" t="s">
        <v>160</v>
      </c>
      <c r="B271" s="25" t="s">
        <v>4</v>
      </c>
      <c r="C271" s="26">
        <v>60974353.920000002</v>
      </c>
      <c r="D271" s="26">
        <v>584804323</v>
      </c>
      <c r="E271" s="26">
        <v>129883473.31999999</v>
      </c>
      <c r="F271" s="27">
        <f t="shared" si="41"/>
        <v>213.01328340503716</v>
      </c>
      <c r="G271" s="27">
        <f t="shared" si="42"/>
        <v>22.209732078194637</v>
      </c>
      <c r="H271" s="28">
        <f t="shared" si="43"/>
        <v>68909119.399999991</v>
      </c>
      <c r="J271" s="38"/>
    </row>
    <row r="272" spans="1:10" ht="12.75" customHeight="1" x14ac:dyDescent="0.25">
      <c r="A272" s="24" t="s">
        <v>161</v>
      </c>
      <c r="B272" s="25" t="s">
        <v>313</v>
      </c>
      <c r="C272" s="26">
        <v>581806.17000000004</v>
      </c>
      <c r="D272" s="26">
        <v>2545000</v>
      </c>
      <c r="E272" s="26">
        <v>1307844.7</v>
      </c>
      <c r="F272" s="27">
        <f t="shared" si="41"/>
        <v>224.79044868156004</v>
      </c>
      <c r="G272" s="27">
        <f t="shared" si="42"/>
        <v>51.388789783889976</v>
      </c>
      <c r="H272" s="28">
        <f t="shared" si="43"/>
        <v>726038.52999999991</v>
      </c>
      <c r="J272" s="38"/>
    </row>
    <row r="273" spans="1:10" ht="12.75" customHeight="1" x14ac:dyDescent="0.25">
      <c r="A273" s="16" t="s">
        <v>243</v>
      </c>
      <c r="B273" s="17" t="s">
        <v>386</v>
      </c>
      <c r="C273" s="18">
        <v>7430996020.4799995</v>
      </c>
      <c r="D273" s="18">
        <v>12496323641</v>
      </c>
      <c r="E273" s="18">
        <v>8831916876.0200005</v>
      </c>
      <c r="F273" s="19">
        <f t="shared" si="41"/>
        <v>118.85239679417174</v>
      </c>
      <c r="G273" s="19">
        <f t="shared" si="42"/>
        <v>70.676121471780633</v>
      </c>
      <c r="H273" s="20">
        <f t="shared" si="43"/>
        <v>1400920855.5400009</v>
      </c>
      <c r="J273" s="38"/>
    </row>
    <row r="274" spans="1:10" ht="12.75" customHeight="1" x14ac:dyDescent="0.25">
      <c r="A274" s="22" t="s">
        <v>244</v>
      </c>
      <c r="B274" s="17" t="s">
        <v>387</v>
      </c>
      <c r="C274" s="18">
        <v>5638608045.3999996</v>
      </c>
      <c r="D274" s="18">
        <v>9454908083</v>
      </c>
      <c r="E274" s="18">
        <v>6245306848.2799997</v>
      </c>
      <c r="F274" s="19">
        <f t="shared" si="41"/>
        <v>110.75972647850469</v>
      </c>
      <c r="G274" s="19">
        <f t="shared" si="42"/>
        <v>66.05359664478506</v>
      </c>
      <c r="H274" s="20">
        <f t="shared" si="43"/>
        <v>606698802.88000011</v>
      </c>
      <c r="J274" s="38"/>
    </row>
    <row r="275" spans="1:10" ht="12.75" customHeight="1" x14ac:dyDescent="0.25">
      <c r="A275" s="24" t="s">
        <v>160</v>
      </c>
      <c r="B275" s="25" t="s">
        <v>4</v>
      </c>
      <c r="C275" s="26">
        <v>5503016386</v>
      </c>
      <c r="D275" s="26">
        <v>9381026344</v>
      </c>
      <c r="E275" s="26">
        <v>6196662730.3999996</v>
      </c>
      <c r="F275" s="27">
        <f t="shared" si="41"/>
        <v>112.6048387964949</v>
      </c>
      <c r="G275" s="27">
        <f t="shared" si="42"/>
        <v>66.055274797978967</v>
      </c>
      <c r="H275" s="28">
        <f t="shared" si="43"/>
        <v>693646344.39999962</v>
      </c>
      <c r="J275" s="38"/>
    </row>
    <row r="276" spans="1:10" ht="12.75" customHeight="1" x14ac:dyDescent="0.25">
      <c r="A276" s="24" t="s">
        <v>161</v>
      </c>
      <c r="B276" s="25" t="s">
        <v>313</v>
      </c>
      <c r="C276" s="26">
        <v>135591659.40000001</v>
      </c>
      <c r="D276" s="26">
        <v>73881739</v>
      </c>
      <c r="E276" s="26">
        <v>48644117.880000003</v>
      </c>
      <c r="F276" s="27">
        <f t="shared" si="41"/>
        <v>35.875449931988953</v>
      </c>
      <c r="G276" s="27">
        <f t="shared" si="42"/>
        <v>65.840515583965882</v>
      </c>
      <c r="H276" s="28">
        <f t="shared" si="43"/>
        <v>-86947541.520000011</v>
      </c>
      <c r="J276" s="38"/>
    </row>
    <row r="277" spans="1:10" ht="12.75" customHeight="1" x14ac:dyDescent="0.25">
      <c r="A277" s="22" t="s">
        <v>245</v>
      </c>
      <c r="B277" s="17" t="s">
        <v>78</v>
      </c>
      <c r="C277" s="18">
        <v>556864197.99000001</v>
      </c>
      <c r="D277" s="18">
        <v>752765048</v>
      </c>
      <c r="E277" s="18">
        <v>618626493.27999997</v>
      </c>
      <c r="F277" s="19">
        <f t="shared" ref="F277:F343" si="56">IF(C277=0,"x",E277/C277*100)</f>
        <v>111.09108747032595</v>
      </c>
      <c r="G277" s="19">
        <f t="shared" ref="G277:G343" si="57">IF(D277=0,"x",E277/D277*100)</f>
        <v>82.180554865506977</v>
      </c>
      <c r="H277" s="20">
        <f t="shared" ref="H277:H343" si="58">+E277-C277</f>
        <v>61762295.289999962</v>
      </c>
      <c r="J277" s="38"/>
    </row>
    <row r="278" spans="1:10" ht="12.75" customHeight="1" x14ac:dyDescent="0.25">
      <c r="A278" s="24" t="s">
        <v>160</v>
      </c>
      <c r="B278" s="25" t="s">
        <v>4</v>
      </c>
      <c r="C278" s="26">
        <v>389051026.64999998</v>
      </c>
      <c r="D278" s="26">
        <v>545158895</v>
      </c>
      <c r="E278" s="26">
        <v>484986265.81999999</v>
      </c>
      <c r="F278" s="27">
        <f t="shared" si="56"/>
        <v>124.65878062218962</v>
      </c>
      <c r="G278" s="27">
        <f t="shared" si="57"/>
        <v>88.962368635661718</v>
      </c>
      <c r="H278" s="28">
        <f t="shared" si="58"/>
        <v>95935239.170000017</v>
      </c>
      <c r="J278" s="38"/>
    </row>
    <row r="279" spans="1:10" ht="12.75" customHeight="1" x14ac:dyDescent="0.25">
      <c r="A279" s="24" t="s">
        <v>161</v>
      </c>
      <c r="B279" s="25" t="s">
        <v>313</v>
      </c>
      <c r="C279" s="26">
        <v>167813171.34</v>
      </c>
      <c r="D279" s="26">
        <v>207606153</v>
      </c>
      <c r="E279" s="26">
        <v>133640227.45999999</v>
      </c>
      <c r="F279" s="27">
        <f t="shared" si="56"/>
        <v>79.636316025061291</v>
      </c>
      <c r="G279" s="27">
        <f t="shared" si="57"/>
        <v>64.371997423409695</v>
      </c>
      <c r="H279" s="28">
        <f t="shared" si="58"/>
        <v>-34172943.88000001</v>
      </c>
      <c r="J279" s="38"/>
    </row>
    <row r="280" spans="1:10" ht="12.75" customHeight="1" x14ac:dyDescent="0.25">
      <c r="A280" s="22" t="s">
        <v>246</v>
      </c>
      <c r="B280" s="17" t="s">
        <v>79</v>
      </c>
      <c r="C280" s="18">
        <v>194217043.81</v>
      </c>
      <c r="D280" s="18">
        <v>331544121</v>
      </c>
      <c r="E280" s="18">
        <v>244297290.99000001</v>
      </c>
      <c r="F280" s="19">
        <f t="shared" si="56"/>
        <v>125.78571179828731</v>
      </c>
      <c r="G280" s="19">
        <f t="shared" si="57"/>
        <v>73.684700019156736</v>
      </c>
      <c r="H280" s="20">
        <f t="shared" si="58"/>
        <v>50080247.180000007</v>
      </c>
      <c r="J280" s="38"/>
    </row>
    <row r="281" spans="1:10" ht="12.75" customHeight="1" x14ac:dyDescent="0.25">
      <c r="A281" s="24" t="s">
        <v>160</v>
      </c>
      <c r="B281" s="25" t="s">
        <v>4</v>
      </c>
      <c r="C281" s="26">
        <v>110378696.66</v>
      </c>
      <c r="D281" s="26">
        <v>133441817</v>
      </c>
      <c r="E281" s="26">
        <v>114286984.72</v>
      </c>
      <c r="F281" s="27">
        <f t="shared" si="56"/>
        <v>103.54079924683177</v>
      </c>
      <c r="G281" s="27">
        <f t="shared" si="57"/>
        <v>85.645554961230786</v>
      </c>
      <c r="H281" s="28">
        <f t="shared" si="58"/>
        <v>3908288.0600000024</v>
      </c>
      <c r="J281" s="38"/>
    </row>
    <row r="282" spans="1:10" ht="12.75" customHeight="1" x14ac:dyDescent="0.25">
      <c r="A282" s="24" t="s">
        <v>161</v>
      </c>
      <c r="B282" s="25" t="s">
        <v>313</v>
      </c>
      <c r="C282" s="26">
        <v>83838347.150000006</v>
      </c>
      <c r="D282" s="26">
        <v>198102304</v>
      </c>
      <c r="E282" s="26">
        <v>130010306.27</v>
      </c>
      <c r="F282" s="27">
        <f t="shared" si="56"/>
        <v>155.07260184577717</v>
      </c>
      <c r="G282" s="27">
        <f t="shared" si="57"/>
        <v>65.627861789027946</v>
      </c>
      <c r="H282" s="28">
        <f t="shared" si="58"/>
        <v>46171959.11999999</v>
      </c>
      <c r="J282" s="38"/>
    </row>
    <row r="283" spans="1:10" ht="12.75" customHeight="1" x14ac:dyDescent="0.25">
      <c r="A283" s="22" t="s">
        <v>247</v>
      </c>
      <c r="B283" s="17" t="s">
        <v>80</v>
      </c>
      <c r="C283" s="18">
        <v>563453502.20000005</v>
      </c>
      <c r="D283" s="18">
        <v>1006780000</v>
      </c>
      <c r="E283" s="18">
        <v>1065273806.89</v>
      </c>
      <c r="F283" s="19">
        <f t="shared" si="56"/>
        <v>189.0615290757172</v>
      </c>
      <c r="G283" s="19">
        <f t="shared" si="57"/>
        <v>105.80998896382525</v>
      </c>
      <c r="H283" s="20">
        <f t="shared" si="58"/>
        <v>501820304.68999994</v>
      </c>
      <c r="J283" s="38"/>
    </row>
    <row r="284" spans="1:10" ht="12.75" customHeight="1" x14ac:dyDescent="0.25">
      <c r="A284" s="24" t="s">
        <v>160</v>
      </c>
      <c r="B284" s="25" t="s">
        <v>4</v>
      </c>
      <c r="C284" s="26">
        <v>283841737.55000001</v>
      </c>
      <c r="D284" s="26">
        <v>325230000</v>
      </c>
      <c r="E284" s="26">
        <v>294595168.50999999</v>
      </c>
      <c r="F284" s="27">
        <f t="shared" si="56"/>
        <v>103.78853055678807</v>
      </c>
      <c r="G284" s="27">
        <f t="shared" si="57"/>
        <v>90.580564065430607</v>
      </c>
      <c r="H284" s="28">
        <f t="shared" si="58"/>
        <v>10753430.959999979</v>
      </c>
      <c r="J284" s="38"/>
    </row>
    <row r="285" spans="1:10" ht="12.75" customHeight="1" x14ac:dyDescent="0.25">
      <c r="A285" s="24" t="s">
        <v>161</v>
      </c>
      <c r="B285" s="25" t="s">
        <v>313</v>
      </c>
      <c r="C285" s="26">
        <v>279611764.64999998</v>
      </c>
      <c r="D285" s="26">
        <v>681550000</v>
      </c>
      <c r="E285" s="26">
        <v>770678638.38</v>
      </c>
      <c r="F285" s="27">
        <f t="shared" si="56"/>
        <v>275.62453938398687</v>
      </c>
      <c r="G285" s="27">
        <f t="shared" si="57"/>
        <v>113.07734405106009</v>
      </c>
      <c r="H285" s="28">
        <f t="shared" si="58"/>
        <v>491066873.73000002</v>
      </c>
      <c r="J285" s="38"/>
    </row>
    <row r="286" spans="1:10" ht="12.75" customHeight="1" x14ac:dyDescent="0.25">
      <c r="A286" s="22" t="s">
        <v>248</v>
      </c>
      <c r="B286" s="17" t="s">
        <v>81</v>
      </c>
      <c r="C286" s="18">
        <v>28499683.82</v>
      </c>
      <c r="D286" s="18">
        <v>33597000</v>
      </c>
      <c r="E286" s="18">
        <v>31056127.710000001</v>
      </c>
      <c r="F286" s="19">
        <f t="shared" si="56"/>
        <v>108.97007807576442</v>
      </c>
      <c r="G286" s="19">
        <f t="shared" si="57"/>
        <v>92.437204839717836</v>
      </c>
      <c r="H286" s="20">
        <f t="shared" si="58"/>
        <v>2556443.8900000006</v>
      </c>
      <c r="J286" s="38"/>
    </row>
    <row r="287" spans="1:10" ht="12.75" customHeight="1" x14ac:dyDescent="0.25">
      <c r="A287" s="24" t="s">
        <v>160</v>
      </c>
      <c r="B287" s="25" t="s">
        <v>4</v>
      </c>
      <c r="C287" s="26">
        <v>27933096.489999998</v>
      </c>
      <c r="D287" s="26">
        <v>33034000</v>
      </c>
      <c r="E287" s="26">
        <v>30553317.280000001</v>
      </c>
      <c r="F287" s="27">
        <f t="shared" si="56"/>
        <v>109.38034489279782</v>
      </c>
      <c r="G287" s="27">
        <f t="shared" si="57"/>
        <v>92.490516679784477</v>
      </c>
      <c r="H287" s="28">
        <f t="shared" si="58"/>
        <v>2620220.7900000028</v>
      </c>
      <c r="J287" s="38"/>
    </row>
    <row r="288" spans="1:10" ht="12.75" customHeight="1" x14ac:dyDescent="0.25">
      <c r="A288" s="24" t="s">
        <v>161</v>
      </c>
      <c r="B288" s="25" t="s">
        <v>313</v>
      </c>
      <c r="C288" s="26">
        <v>566587.32999999996</v>
      </c>
      <c r="D288" s="26">
        <v>563000</v>
      </c>
      <c r="E288" s="26">
        <v>502810.43</v>
      </c>
      <c r="F288" s="27">
        <f t="shared" si="56"/>
        <v>88.743676989741374</v>
      </c>
      <c r="G288" s="27">
        <f t="shared" si="57"/>
        <v>89.309134991118995</v>
      </c>
      <c r="H288" s="28">
        <f t="shared" si="58"/>
        <v>-63776.899999999965</v>
      </c>
      <c r="J288" s="38"/>
    </row>
    <row r="289" spans="1:10" ht="12.75" customHeight="1" x14ac:dyDescent="0.25">
      <c r="A289" s="22" t="s">
        <v>342</v>
      </c>
      <c r="B289" s="17" t="s">
        <v>49</v>
      </c>
      <c r="C289" s="18">
        <v>274776593.16000003</v>
      </c>
      <c r="D289" s="18">
        <v>581364923</v>
      </c>
      <c r="E289" s="18">
        <v>392454436.51999998</v>
      </c>
      <c r="F289" s="27">
        <f t="shared" ref="F289:F303" si="59">IF(C289=0,"x",E289/C289*100)</f>
        <v>142.82673498738561</v>
      </c>
      <c r="G289" s="27">
        <f t="shared" ref="G289:G303" si="60">IF(D289=0,"x",E289/D289*100)</f>
        <v>67.505695819216115</v>
      </c>
      <c r="H289" s="28">
        <f t="shared" ref="H289:H303" si="61">+E289-C289</f>
        <v>117677843.35999995</v>
      </c>
      <c r="J289" s="38"/>
    </row>
    <row r="290" spans="1:10" ht="12.75" customHeight="1" x14ac:dyDescent="0.25">
      <c r="A290" s="24" t="s">
        <v>160</v>
      </c>
      <c r="B290" s="25" t="s">
        <v>4</v>
      </c>
      <c r="C290" s="26">
        <v>42896150.850000001</v>
      </c>
      <c r="D290" s="26">
        <v>248314658</v>
      </c>
      <c r="E290" s="26">
        <v>185243412.05000001</v>
      </c>
      <c r="F290" s="27">
        <f t="shared" si="59"/>
        <v>431.84157174792296</v>
      </c>
      <c r="G290" s="27">
        <f t="shared" si="60"/>
        <v>74.600272711246873</v>
      </c>
      <c r="H290" s="28">
        <f t="shared" si="61"/>
        <v>142347261.20000002</v>
      </c>
      <c r="J290" s="38"/>
    </row>
    <row r="291" spans="1:10" ht="12.75" customHeight="1" x14ac:dyDescent="0.25">
      <c r="A291" s="24" t="s">
        <v>161</v>
      </c>
      <c r="B291" s="25" t="s">
        <v>313</v>
      </c>
      <c r="C291" s="26">
        <v>231880442.31</v>
      </c>
      <c r="D291" s="26">
        <v>333050265</v>
      </c>
      <c r="E291" s="26">
        <v>207211024.47</v>
      </c>
      <c r="F291" s="27">
        <f t="shared" si="59"/>
        <v>89.361147669789432</v>
      </c>
      <c r="G291" s="27">
        <f t="shared" si="60"/>
        <v>62.216141599527027</v>
      </c>
      <c r="H291" s="28">
        <f t="shared" si="61"/>
        <v>-24669417.840000004</v>
      </c>
      <c r="J291" s="38"/>
    </row>
    <row r="292" spans="1:10" ht="12.75" customHeight="1" x14ac:dyDescent="0.25">
      <c r="A292" s="22" t="s">
        <v>343</v>
      </c>
      <c r="B292" s="17" t="s">
        <v>50</v>
      </c>
      <c r="C292" s="18">
        <v>16063443.9</v>
      </c>
      <c r="D292" s="18">
        <v>17400000</v>
      </c>
      <c r="E292" s="18">
        <v>16447261.49</v>
      </c>
      <c r="F292" s="27">
        <f t="shared" si="59"/>
        <v>102.3893854418105</v>
      </c>
      <c r="G292" s="27">
        <f t="shared" si="60"/>
        <v>94.524491321839079</v>
      </c>
      <c r="H292" s="28">
        <f t="shared" si="61"/>
        <v>383817.58999999985</v>
      </c>
      <c r="J292" s="38"/>
    </row>
    <row r="293" spans="1:10" ht="12.75" customHeight="1" x14ac:dyDescent="0.25">
      <c r="A293" s="24" t="s">
        <v>160</v>
      </c>
      <c r="B293" s="25" t="s">
        <v>4</v>
      </c>
      <c r="C293" s="26">
        <v>15533808.58</v>
      </c>
      <c r="D293" s="26">
        <v>16750000</v>
      </c>
      <c r="E293" s="26">
        <v>15929763.560000001</v>
      </c>
      <c r="F293" s="27">
        <f t="shared" si="59"/>
        <v>102.54898840783835</v>
      </c>
      <c r="G293" s="27">
        <f t="shared" si="60"/>
        <v>95.103066029850751</v>
      </c>
      <c r="H293" s="28">
        <f t="shared" si="61"/>
        <v>395954.98000000045</v>
      </c>
      <c r="J293" s="38"/>
    </row>
    <row r="294" spans="1:10" ht="12.75" customHeight="1" x14ac:dyDescent="0.25">
      <c r="A294" s="24" t="s">
        <v>161</v>
      </c>
      <c r="B294" s="25" t="s">
        <v>313</v>
      </c>
      <c r="C294" s="26">
        <v>529635.31999999995</v>
      </c>
      <c r="D294" s="26">
        <v>650000</v>
      </c>
      <c r="E294" s="26">
        <v>517497.93</v>
      </c>
      <c r="F294" s="27">
        <f t="shared" si="59"/>
        <v>97.708349586655217</v>
      </c>
      <c r="G294" s="27">
        <f t="shared" si="60"/>
        <v>79.615066153846143</v>
      </c>
      <c r="H294" s="28">
        <f t="shared" si="61"/>
        <v>-12137.389999999956</v>
      </c>
      <c r="J294" s="38"/>
    </row>
    <row r="295" spans="1:10" ht="12.75" customHeight="1" x14ac:dyDescent="0.25">
      <c r="A295" s="22" t="s">
        <v>344</v>
      </c>
      <c r="B295" s="17" t="s">
        <v>51</v>
      </c>
      <c r="C295" s="18">
        <v>9916469.7699999996</v>
      </c>
      <c r="D295" s="18">
        <v>10861431</v>
      </c>
      <c r="E295" s="18">
        <v>9629363.2599999998</v>
      </c>
      <c r="F295" s="27">
        <f t="shared" si="59"/>
        <v>97.104750816983525</v>
      </c>
      <c r="G295" s="27">
        <f t="shared" si="60"/>
        <v>88.656487897405043</v>
      </c>
      <c r="H295" s="28">
        <f t="shared" si="61"/>
        <v>-287106.50999999978</v>
      </c>
      <c r="J295" s="38"/>
    </row>
    <row r="296" spans="1:10" ht="12.75" customHeight="1" x14ac:dyDescent="0.25">
      <c r="A296" s="24" t="s">
        <v>160</v>
      </c>
      <c r="B296" s="25" t="s">
        <v>4</v>
      </c>
      <c r="C296" s="26">
        <v>9525447.1600000001</v>
      </c>
      <c r="D296" s="26">
        <v>10522500</v>
      </c>
      <c r="E296" s="26">
        <v>9487609.3300000001</v>
      </c>
      <c r="F296" s="27">
        <f t="shared" si="59"/>
        <v>99.602771089226223</v>
      </c>
      <c r="G296" s="27">
        <f t="shared" si="60"/>
        <v>90.164973437871225</v>
      </c>
      <c r="H296" s="28">
        <f t="shared" si="61"/>
        <v>-37837.830000000075</v>
      </c>
      <c r="J296" s="38"/>
    </row>
    <row r="297" spans="1:10" ht="12.75" customHeight="1" x14ac:dyDescent="0.25">
      <c r="A297" s="24" t="s">
        <v>161</v>
      </c>
      <c r="B297" s="25" t="s">
        <v>313</v>
      </c>
      <c r="C297" s="26">
        <v>391022.61</v>
      </c>
      <c r="D297" s="26">
        <v>338931</v>
      </c>
      <c r="E297" s="26">
        <v>141753.93</v>
      </c>
      <c r="F297" s="27">
        <f t="shared" si="59"/>
        <v>36.252105728617586</v>
      </c>
      <c r="G297" s="27">
        <f t="shared" si="60"/>
        <v>41.823831399311359</v>
      </c>
      <c r="H297" s="28">
        <f t="shared" si="61"/>
        <v>-249268.68</v>
      </c>
      <c r="J297" s="38"/>
    </row>
    <row r="298" spans="1:10" ht="12.75" customHeight="1" x14ac:dyDescent="0.25">
      <c r="A298" s="22" t="s">
        <v>345</v>
      </c>
      <c r="B298" s="17" t="s">
        <v>52</v>
      </c>
      <c r="C298" s="18">
        <v>8296766.6100000003</v>
      </c>
      <c r="D298" s="18">
        <v>11515854</v>
      </c>
      <c r="E298" s="18">
        <v>8660018.4800000004</v>
      </c>
      <c r="F298" s="27">
        <f t="shared" si="59"/>
        <v>104.37823416127165</v>
      </c>
      <c r="G298" s="27">
        <f t="shared" si="60"/>
        <v>75.200835995315686</v>
      </c>
      <c r="H298" s="28">
        <f t="shared" si="61"/>
        <v>363251.87000000011</v>
      </c>
      <c r="J298" s="38"/>
    </row>
    <row r="299" spans="1:10" ht="12.75" customHeight="1" x14ac:dyDescent="0.25">
      <c r="A299" s="24" t="s">
        <v>160</v>
      </c>
      <c r="B299" s="25" t="s">
        <v>4</v>
      </c>
      <c r="C299" s="26">
        <v>8240645.4500000002</v>
      </c>
      <c r="D299" s="26">
        <v>10217407</v>
      </c>
      <c r="E299" s="26">
        <v>8596592.3399999999</v>
      </c>
      <c r="F299" s="27">
        <f t="shared" si="59"/>
        <v>104.3194054659881</v>
      </c>
      <c r="G299" s="27">
        <f t="shared" si="60"/>
        <v>84.136731951658575</v>
      </c>
      <c r="H299" s="28">
        <f t="shared" si="61"/>
        <v>355946.88999999966</v>
      </c>
      <c r="J299" s="38"/>
    </row>
    <row r="300" spans="1:10" ht="12.75" customHeight="1" x14ac:dyDescent="0.25">
      <c r="A300" s="24" t="s">
        <v>161</v>
      </c>
      <c r="B300" s="25" t="s">
        <v>313</v>
      </c>
      <c r="C300" s="26">
        <v>56121.16</v>
      </c>
      <c r="D300" s="26">
        <v>1298447</v>
      </c>
      <c r="E300" s="26">
        <v>63426.14</v>
      </c>
      <c r="F300" s="27">
        <f t="shared" si="59"/>
        <v>113.0164451340635</v>
      </c>
      <c r="G300" s="27">
        <f t="shared" si="60"/>
        <v>4.8847692666701068</v>
      </c>
      <c r="H300" s="28">
        <f t="shared" si="61"/>
        <v>7304.9799999999959</v>
      </c>
      <c r="J300" s="38"/>
    </row>
    <row r="301" spans="1:10" ht="12.75" customHeight="1" x14ac:dyDescent="0.25">
      <c r="A301" s="22" t="s">
        <v>346</v>
      </c>
      <c r="B301" s="17" t="s">
        <v>347</v>
      </c>
      <c r="C301" s="18">
        <v>140300273.81999999</v>
      </c>
      <c r="D301" s="18">
        <v>266167181</v>
      </c>
      <c r="E301" s="18">
        <v>178064451.50999999</v>
      </c>
      <c r="F301" s="27">
        <f t="shared" si="59"/>
        <v>126.91668138755739</v>
      </c>
      <c r="G301" s="27">
        <f t="shared" si="60"/>
        <v>66.899476802889538</v>
      </c>
      <c r="H301" s="28">
        <f t="shared" si="61"/>
        <v>37764177.689999998</v>
      </c>
      <c r="J301" s="38"/>
    </row>
    <row r="302" spans="1:10" ht="12.75" customHeight="1" x14ac:dyDescent="0.25">
      <c r="A302" s="24" t="s">
        <v>160</v>
      </c>
      <c r="B302" s="25" t="s">
        <v>4</v>
      </c>
      <c r="C302" s="26">
        <v>138842633.88</v>
      </c>
      <c r="D302" s="26">
        <v>261868286</v>
      </c>
      <c r="E302" s="26">
        <v>174428166.28999999</v>
      </c>
      <c r="F302" s="27">
        <f t="shared" si="59"/>
        <v>125.63011908918131</v>
      </c>
      <c r="G302" s="27">
        <f t="shared" si="60"/>
        <v>66.609122072155003</v>
      </c>
      <c r="H302" s="28">
        <f t="shared" si="61"/>
        <v>35585532.409999996</v>
      </c>
      <c r="J302" s="38"/>
    </row>
    <row r="303" spans="1:10" ht="12.75" customHeight="1" x14ac:dyDescent="0.25">
      <c r="A303" s="24" t="s">
        <v>161</v>
      </c>
      <c r="B303" s="25" t="s">
        <v>313</v>
      </c>
      <c r="C303" s="26">
        <v>1457639.94</v>
      </c>
      <c r="D303" s="26">
        <v>4298895</v>
      </c>
      <c r="E303" s="26">
        <v>3636285.22</v>
      </c>
      <c r="F303" s="27">
        <f t="shared" si="59"/>
        <v>249.46388475057844</v>
      </c>
      <c r="G303" s="27">
        <f t="shared" si="60"/>
        <v>84.586509323907649</v>
      </c>
      <c r="H303" s="28">
        <f t="shared" si="61"/>
        <v>2178645.2800000003</v>
      </c>
      <c r="J303" s="38"/>
    </row>
    <row r="304" spans="1:10" ht="12.75" customHeight="1" x14ac:dyDescent="0.25">
      <c r="A304" s="22" t="s">
        <v>431</v>
      </c>
      <c r="B304" s="17" t="s">
        <v>432</v>
      </c>
      <c r="C304" s="26"/>
      <c r="D304" s="26">
        <v>29420000</v>
      </c>
      <c r="E304" s="26">
        <v>22100777.609999999</v>
      </c>
      <c r="F304" s="27" t="str">
        <f t="shared" ref="F304:F306" si="62">IF(C304=0,"x",E304/C304*100)</f>
        <v>x</v>
      </c>
      <c r="G304" s="27">
        <f t="shared" ref="G304:G306" si="63">IF(D304=0,"x",E304/D304*100)</f>
        <v>75.121609823249486</v>
      </c>
      <c r="H304" s="28">
        <f t="shared" ref="H304:H306" si="64">+E304-C304</f>
        <v>22100777.609999999</v>
      </c>
      <c r="J304" s="38"/>
    </row>
    <row r="305" spans="1:10" ht="12.75" customHeight="1" x14ac:dyDescent="0.25">
      <c r="A305" s="24" t="s">
        <v>160</v>
      </c>
      <c r="B305" s="25" t="s">
        <v>4</v>
      </c>
      <c r="C305" s="26"/>
      <c r="D305" s="26">
        <v>25820000</v>
      </c>
      <c r="E305" s="26">
        <v>19553311.359999999</v>
      </c>
      <c r="F305" s="27" t="str">
        <f t="shared" si="62"/>
        <v>x</v>
      </c>
      <c r="G305" s="27">
        <f t="shared" si="63"/>
        <v>75.729323625096825</v>
      </c>
      <c r="H305" s="28">
        <f t="shared" si="64"/>
        <v>19553311.359999999</v>
      </c>
      <c r="J305" s="38"/>
    </row>
    <row r="306" spans="1:10" ht="12.75" customHeight="1" x14ac:dyDescent="0.25">
      <c r="A306" s="24" t="s">
        <v>161</v>
      </c>
      <c r="B306" s="25" t="s">
        <v>313</v>
      </c>
      <c r="C306" s="26"/>
      <c r="D306" s="26">
        <v>3600000</v>
      </c>
      <c r="E306" s="26">
        <v>2547466.25</v>
      </c>
      <c r="F306" s="27" t="str">
        <f t="shared" si="62"/>
        <v>x</v>
      </c>
      <c r="G306" s="27">
        <f t="shared" si="63"/>
        <v>70.762951388888879</v>
      </c>
      <c r="H306" s="28">
        <f t="shared" si="64"/>
        <v>2547466.25</v>
      </c>
      <c r="J306" s="38"/>
    </row>
    <row r="307" spans="1:10" ht="12.75" customHeight="1" x14ac:dyDescent="0.25">
      <c r="A307" s="16" t="s">
        <v>249</v>
      </c>
      <c r="B307" s="17" t="s">
        <v>82</v>
      </c>
      <c r="C307" s="18">
        <v>19595444705.16</v>
      </c>
      <c r="D307" s="18">
        <v>22139591904</v>
      </c>
      <c r="E307" s="18">
        <v>21414500138.77</v>
      </c>
      <c r="F307" s="19">
        <f t="shared" si="56"/>
        <v>109.28305257155503</v>
      </c>
      <c r="G307" s="19">
        <f t="shared" si="57"/>
        <v>96.724909075225568</v>
      </c>
      <c r="H307" s="20">
        <f t="shared" si="58"/>
        <v>1819055433.6100006</v>
      </c>
      <c r="J307" s="38"/>
    </row>
    <row r="308" spans="1:10" ht="12.75" customHeight="1" x14ac:dyDescent="0.25">
      <c r="A308" s="22" t="s">
        <v>250</v>
      </c>
      <c r="B308" s="17" t="s">
        <v>83</v>
      </c>
      <c r="C308" s="18">
        <v>12254808903.469999</v>
      </c>
      <c r="D308" s="18">
        <v>13780757690</v>
      </c>
      <c r="E308" s="18">
        <v>13368763457.57</v>
      </c>
      <c r="F308" s="19">
        <f t="shared" si="56"/>
        <v>109.08993818569117</v>
      </c>
      <c r="G308" s="19">
        <f t="shared" si="57"/>
        <v>97.010365890629046</v>
      </c>
      <c r="H308" s="20">
        <f t="shared" si="58"/>
        <v>1113954554.1000004</v>
      </c>
      <c r="J308" s="38"/>
    </row>
    <row r="309" spans="1:10" ht="12.75" customHeight="1" x14ac:dyDescent="0.25">
      <c r="A309" s="24" t="s">
        <v>160</v>
      </c>
      <c r="B309" s="25" t="s">
        <v>4</v>
      </c>
      <c r="C309" s="26">
        <v>12164422987.620001</v>
      </c>
      <c r="D309" s="26">
        <v>13689287430</v>
      </c>
      <c r="E309" s="26">
        <v>13300967404.530001</v>
      </c>
      <c r="F309" s="27">
        <f t="shared" si="56"/>
        <v>109.34318395592364</v>
      </c>
      <c r="G309" s="27">
        <f t="shared" si="57"/>
        <v>97.163329154598671</v>
      </c>
      <c r="H309" s="28">
        <f t="shared" si="58"/>
        <v>1136544416.9099998</v>
      </c>
      <c r="J309" s="38"/>
    </row>
    <row r="310" spans="1:10" ht="12.75" customHeight="1" x14ac:dyDescent="0.25">
      <c r="A310" s="24" t="s">
        <v>161</v>
      </c>
      <c r="B310" s="25" t="s">
        <v>313</v>
      </c>
      <c r="C310" s="26">
        <v>90385915.849999994</v>
      </c>
      <c r="D310" s="26">
        <v>91470260</v>
      </c>
      <c r="E310" s="26">
        <v>67796053.040000007</v>
      </c>
      <c r="F310" s="27">
        <f t="shared" si="56"/>
        <v>75.007319893191095</v>
      </c>
      <c r="G310" s="27">
        <f t="shared" si="57"/>
        <v>74.118137458010949</v>
      </c>
      <c r="H310" s="28">
        <f t="shared" si="58"/>
        <v>-22589862.809999987</v>
      </c>
      <c r="J310" s="38"/>
    </row>
    <row r="311" spans="1:10" ht="12.75" customHeight="1" x14ac:dyDescent="0.25">
      <c r="A311" s="22" t="s">
        <v>251</v>
      </c>
      <c r="B311" s="17" t="s">
        <v>84</v>
      </c>
      <c r="C311" s="18">
        <v>5223960198.46</v>
      </c>
      <c r="D311" s="18">
        <v>5793656121</v>
      </c>
      <c r="E311" s="18">
        <v>5701276283.6599998</v>
      </c>
      <c r="F311" s="19">
        <f t="shared" si="56"/>
        <v>109.13705440061949</v>
      </c>
      <c r="G311" s="19">
        <f t="shared" si="57"/>
        <v>98.405500164133741</v>
      </c>
      <c r="H311" s="20">
        <f t="shared" si="58"/>
        <v>477316085.19999981</v>
      </c>
      <c r="J311" s="38"/>
    </row>
    <row r="312" spans="1:10" ht="12.75" customHeight="1" x14ac:dyDescent="0.25">
      <c r="A312" s="24" t="s">
        <v>160</v>
      </c>
      <c r="B312" s="25" t="s">
        <v>4</v>
      </c>
      <c r="C312" s="26">
        <v>4663980695.0299997</v>
      </c>
      <c r="D312" s="26">
        <v>5060454560</v>
      </c>
      <c r="E312" s="26">
        <v>5221537731.1000004</v>
      </c>
      <c r="F312" s="27">
        <f t="shared" si="56"/>
        <v>111.95453138697896</v>
      </c>
      <c r="G312" s="27">
        <f t="shared" si="57"/>
        <v>103.18317592204602</v>
      </c>
      <c r="H312" s="28">
        <f t="shared" si="58"/>
        <v>557557036.07000065</v>
      </c>
      <c r="J312" s="38"/>
    </row>
    <row r="313" spans="1:10" ht="12.75" customHeight="1" x14ac:dyDescent="0.25">
      <c r="A313" s="24" t="s">
        <v>161</v>
      </c>
      <c r="B313" s="25" t="s">
        <v>313</v>
      </c>
      <c r="C313" s="26">
        <v>559979503.42999995</v>
      </c>
      <c r="D313" s="26">
        <v>733201561</v>
      </c>
      <c r="E313" s="26">
        <v>479738552.56</v>
      </c>
      <c r="F313" s="27">
        <f t="shared" si="56"/>
        <v>85.670734307504802</v>
      </c>
      <c r="G313" s="27">
        <f t="shared" si="57"/>
        <v>65.430650734798419</v>
      </c>
      <c r="H313" s="28">
        <f t="shared" si="58"/>
        <v>-80240950.869999945</v>
      </c>
      <c r="J313" s="38"/>
    </row>
    <row r="314" spans="1:10" ht="12.75" customHeight="1" x14ac:dyDescent="0.25">
      <c r="A314" s="22" t="s">
        <v>252</v>
      </c>
      <c r="B314" s="17" t="s">
        <v>85</v>
      </c>
      <c r="C314" s="18">
        <v>922157176.47000003</v>
      </c>
      <c r="D314" s="18">
        <v>1133751665</v>
      </c>
      <c r="E314" s="18">
        <v>1081495805.73</v>
      </c>
      <c r="F314" s="19">
        <f t="shared" si="56"/>
        <v>117.27890139834352</v>
      </c>
      <c r="G314" s="19">
        <f t="shared" si="57"/>
        <v>95.390890184933056</v>
      </c>
      <c r="H314" s="20">
        <f t="shared" si="58"/>
        <v>159338629.25999999</v>
      </c>
      <c r="J314" s="38"/>
    </row>
    <row r="315" spans="1:10" ht="12.75" customHeight="1" x14ac:dyDescent="0.25">
      <c r="A315" s="24" t="s">
        <v>160</v>
      </c>
      <c r="B315" s="25" t="s">
        <v>4</v>
      </c>
      <c r="C315" s="26">
        <v>756367955.62</v>
      </c>
      <c r="D315" s="26">
        <v>850965976</v>
      </c>
      <c r="E315" s="26">
        <v>847779170.92999995</v>
      </c>
      <c r="F315" s="27">
        <f t="shared" si="56"/>
        <v>112.08554839358173</v>
      </c>
      <c r="G315" s="27">
        <f t="shared" si="57"/>
        <v>99.625507345783703</v>
      </c>
      <c r="H315" s="28">
        <f t="shared" si="58"/>
        <v>91411215.309999943</v>
      </c>
      <c r="J315" s="38"/>
    </row>
    <row r="316" spans="1:10" ht="12.75" customHeight="1" x14ac:dyDescent="0.25">
      <c r="A316" s="24" t="s">
        <v>161</v>
      </c>
      <c r="B316" s="25" t="s">
        <v>313</v>
      </c>
      <c r="C316" s="26">
        <v>165789220.84999999</v>
      </c>
      <c r="D316" s="26">
        <v>282785689</v>
      </c>
      <c r="E316" s="26">
        <v>233716634.80000001</v>
      </c>
      <c r="F316" s="27">
        <f t="shared" si="56"/>
        <v>140.97215343780297</v>
      </c>
      <c r="G316" s="27">
        <f t="shared" si="57"/>
        <v>82.647971199136606</v>
      </c>
      <c r="H316" s="28">
        <f t="shared" si="58"/>
        <v>67927413.950000018</v>
      </c>
      <c r="J316" s="38"/>
    </row>
    <row r="317" spans="1:10" ht="12.75" customHeight="1" x14ac:dyDescent="0.25">
      <c r="A317" s="22" t="s">
        <v>253</v>
      </c>
      <c r="B317" s="17" t="s">
        <v>86</v>
      </c>
      <c r="C317" s="18">
        <v>19521776.73</v>
      </c>
      <c r="D317" s="18">
        <v>23635852</v>
      </c>
      <c r="E317" s="18">
        <v>22850204.07</v>
      </c>
      <c r="F317" s="19">
        <f t="shared" si="56"/>
        <v>117.04981767814738</v>
      </c>
      <c r="G317" s="19">
        <f t="shared" si="57"/>
        <v>96.676032960436544</v>
      </c>
      <c r="H317" s="20">
        <f t="shared" si="58"/>
        <v>3328427.34</v>
      </c>
      <c r="J317" s="38"/>
    </row>
    <row r="318" spans="1:10" ht="12.75" customHeight="1" x14ac:dyDescent="0.25">
      <c r="A318" s="24" t="s">
        <v>160</v>
      </c>
      <c r="B318" s="25" t="s">
        <v>4</v>
      </c>
      <c r="C318" s="26">
        <v>19211912.41</v>
      </c>
      <c r="D318" s="26">
        <v>23238362</v>
      </c>
      <c r="E318" s="26">
        <v>22232426.649999999</v>
      </c>
      <c r="F318" s="27">
        <f t="shared" si="56"/>
        <v>115.72209041733809</v>
      </c>
      <c r="G318" s="27">
        <f t="shared" si="57"/>
        <v>95.671229538467458</v>
      </c>
      <c r="H318" s="28">
        <f t="shared" si="58"/>
        <v>3020514.2399999984</v>
      </c>
      <c r="J318" s="38"/>
    </row>
    <row r="319" spans="1:10" ht="12.75" customHeight="1" x14ac:dyDescent="0.25">
      <c r="A319" s="24" t="s">
        <v>161</v>
      </c>
      <c r="B319" s="25" t="s">
        <v>313</v>
      </c>
      <c r="C319" s="26">
        <v>309864.32000000001</v>
      </c>
      <c r="D319" s="26">
        <v>397490</v>
      </c>
      <c r="E319" s="26">
        <v>617777.42000000004</v>
      </c>
      <c r="F319" s="27">
        <f t="shared" si="56"/>
        <v>199.37029858745919</v>
      </c>
      <c r="G319" s="27">
        <f t="shared" si="57"/>
        <v>155.41961307202698</v>
      </c>
      <c r="H319" s="28">
        <f t="shared" si="58"/>
        <v>307913.10000000003</v>
      </c>
      <c r="J319" s="38"/>
    </row>
    <row r="320" spans="1:10" ht="12.75" customHeight="1" x14ac:dyDescent="0.25">
      <c r="A320" s="22" t="s">
        <v>254</v>
      </c>
      <c r="B320" s="17" t="s">
        <v>87</v>
      </c>
      <c r="C320" s="18">
        <v>99205528.239999995</v>
      </c>
      <c r="D320" s="18">
        <v>95930558</v>
      </c>
      <c r="E320" s="18">
        <v>89756253.140000001</v>
      </c>
      <c r="F320" s="19">
        <f t="shared" si="56"/>
        <v>90.475051877008184</v>
      </c>
      <c r="G320" s="19">
        <f t="shared" si="57"/>
        <v>93.56377676860798</v>
      </c>
      <c r="H320" s="20">
        <f t="shared" si="58"/>
        <v>-9449275.099999994</v>
      </c>
      <c r="J320" s="38"/>
    </row>
    <row r="321" spans="1:10" ht="12.75" customHeight="1" x14ac:dyDescent="0.25">
      <c r="A321" s="24" t="s">
        <v>160</v>
      </c>
      <c r="B321" s="25" t="s">
        <v>4</v>
      </c>
      <c r="C321" s="26">
        <v>94890394.189999998</v>
      </c>
      <c r="D321" s="26">
        <v>87596294</v>
      </c>
      <c r="E321" s="26">
        <v>85056385.019999996</v>
      </c>
      <c r="F321" s="27">
        <f t="shared" si="56"/>
        <v>89.636454507387469</v>
      </c>
      <c r="G321" s="27">
        <f t="shared" si="57"/>
        <v>97.100437856423454</v>
      </c>
      <c r="H321" s="28">
        <f t="shared" si="58"/>
        <v>-9834009.1700000018</v>
      </c>
      <c r="J321" s="38"/>
    </row>
    <row r="322" spans="1:10" ht="12.75" customHeight="1" x14ac:dyDescent="0.25">
      <c r="A322" s="24" t="s">
        <v>161</v>
      </c>
      <c r="B322" s="25" t="s">
        <v>313</v>
      </c>
      <c r="C322" s="26">
        <v>4315134.05</v>
      </c>
      <c r="D322" s="26">
        <v>8334264</v>
      </c>
      <c r="E322" s="26">
        <v>4699868.12</v>
      </c>
      <c r="F322" s="27">
        <f t="shared" si="56"/>
        <v>108.91592394447167</v>
      </c>
      <c r="G322" s="27">
        <f t="shared" si="57"/>
        <v>56.392119568086642</v>
      </c>
      <c r="H322" s="28">
        <f t="shared" si="58"/>
        <v>384734.0700000003</v>
      </c>
      <c r="J322" s="38"/>
    </row>
    <row r="323" spans="1:10" ht="12.75" customHeight="1" x14ac:dyDescent="0.25">
      <c r="A323" s="22" t="s">
        <v>255</v>
      </c>
      <c r="B323" s="17" t="s">
        <v>88</v>
      </c>
      <c r="C323" s="18">
        <v>435928251.99000001</v>
      </c>
      <c r="D323" s="18">
        <v>298532701</v>
      </c>
      <c r="E323" s="18">
        <v>254017833.80000001</v>
      </c>
      <c r="F323" s="19">
        <f t="shared" si="56"/>
        <v>58.270560038358575</v>
      </c>
      <c r="G323" s="19">
        <f t="shared" si="57"/>
        <v>85.088780207029984</v>
      </c>
      <c r="H323" s="20">
        <f t="shared" si="58"/>
        <v>-181910418.19</v>
      </c>
      <c r="J323" s="38"/>
    </row>
    <row r="324" spans="1:10" ht="12.75" customHeight="1" x14ac:dyDescent="0.25">
      <c r="A324" s="24" t="s">
        <v>160</v>
      </c>
      <c r="B324" s="25" t="s">
        <v>4</v>
      </c>
      <c r="C324" s="26">
        <v>205055837.24000001</v>
      </c>
      <c r="D324" s="26">
        <v>189180528</v>
      </c>
      <c r="E324" s="26">
        <v>172362208.03</v>
      </c>
      <c r="F324" s="27">
        <f t="shared" si="56"/>
        <v>84.056230902739443</v>
      </c>
      <c r="G324" s="27">
        <f t="shared" si="57"/>
        <v>91.10990959386686</v>
      </c>
      <c r="H324" s="28">
        <f t="shared" si="58"/>
        <v>-32693629.210000008</v>
      </c>
      <c r="J324" s="38"/>
    </row>
    <row r="325" spans="1:10" ht="12.75" customHeight="1" x14ac:dyDescent="0.25">
      <c r="A325" s="24" t="s">
        <v>161</v>
      </c>
      <c r="B325" s="25" t="s">
        <v>313</v>
      </c>
      <c r="C325" s="26">
        <v>230872414.75</v>
      </c>
      <c r="D325" s="26">
        <v>109352173</v>
      </c>
      <c r="E325" s="26">
        <v>81655625.769999996</v>
      </c>
      <c r="F325" s="27">
        <f t="shared" si="56"/>
        <v>35.368290256079625</v>
      </c>
      <c r="G325" s="27">
        <f t="shared" si="57"/>
        <v>74.672156510323745</v>
      </c>
      <c r="H325" s="28">
        <f t="shared" si="58"/>
        <v>-149216788.98000002</v>
      </c>
      <c r="J325" s="38"/>
    </row>
    <row r="326" spans="1:10" ht="12.75" customHeight="1" x14ac:dyDescent="0.25">
      <c r="A326" s="22" t="s">
        <v>256</v>
      </c>
      <c r="B326" s="17" t="s">
        <v>89</v>
      </c>
      <c r="C326" s="18">
        <v>24100945.789999999</v>
      </c>
      <c r="D326" s="18">
        <v>25138452</v>
      </c>
      <c r="E326" s="18">
        <v>25171348.27</v>
      </c>
      <c r="F326" s="19">
        <f t="shared" si="56"/>
        <v>104.44132976907542</v>
      </c>
      <c r="G326" s="19">
        <f t="shared" si="57"/>
        <v>100.13086036483074</v>
      </c>
      <c r="H326" s="20">
        <f t="shared" si="58"/>
        <v>1070402.4800000004</v>
      </c>
      <c r="J326" s="38"/>
    </row>
    <row r="327" spans="1:10" ht="12.75" customHeight="1" x14ac:dyDescent="0.25">
      <c r="A327" s="24" t="s">
        <v>160</v>
      </c>
      <c r="B327" s="25" t="s">
        <v>4</v>
      </c>
      <c r="C327" s="26">
        <v>24014670.93</v>
      </c>
      <c r="D327" s="26">
        <v>24989027</v>
      </c>
      <c r="E327" s="26">
        <v>25011446.460000001</v>
      </c>
      <c r="F327" s="27">
        <f t="shared" si="56"/>
        <v>104.15069410239053</v>
      </c>
      <c r="G327" s="27">
        <f t="shared" si="57"/>
        <v>100.08971721868163</v>
      </c>
      <c r="H327" s="28">
        <f t="shared" si="58"/>
        <v>996775.53000000119</v>
      </c>
      <c r="J327" s="38"/>
    </row>
    <row r="328" spans="1:10" ht="12.75" customHeight="1" x14ac:dyDescent="0.25">
      <c r="A328" s="24" t="s">
        <v>161</v>
      </c>
      <c r="B328" s="25" t="s">
        <v>313</v>
      </c>
      <c r="C328" s="26">
        <v>86274.86</v>
      </c>
      <c r="D328" s="26">
        <v>149425</v>
      </c>
      <c r="E328" s="26">
        <v>159901.81</v>
      </c>
      <c r="F328" s="27">
        <f t="shared" si="56"/>
        <v>185.33998200634576</v>
      </c>
      <c r="G328" s="27">
        <f t="shared" si="57"/>
        <v>107.01141709887902</v>
      </c>
      <c r="H328" s="28">
        <f t="shared" si="58"/>
        <v>73626.95</v>
      </c>
      <c r="J328" s="38"/>
    </row>
    <row r="329" spans="1:10" ht="12.75" customHeight="1" x14ac:dyDescent="0.25">
      <c r="A329" s="22" t="s">
        <v>257</v>
      </c>
      <c r="B329" s="17" t="s">
        <v>90</v>
      </c>
      <c r="C329" s="18">
        <v>102424668.37</v>
      </c>
      <c r="D329" s="18">
        <v>187561130</v>
      </c>
      <c r="E329" s="18">
        <v>166153180.49000001</v>
      </c>
      <c r="F329" s="19">
        <f t="shared" si="56"/>
        <v>162.21988621899797</v>
      </c>
      <c r="G329" s="19">
        <f t="shared" si="57"/>
        <v>88.586148148073121</v>
      </c>
      <c r="H329" s="20">
        <f t="shared" si="58"/>
        <v>63728512.120000005</v>
      </c>
      <c r="J329" s="38"/>
    </row>
    <row r="330" spans="1:10" ht="12.75" customHeight="1" x14ac:dyDescent="0.25">
      <c r="A330" s="24" t="s">
        <v>160</v>
      </c>
      <c r="B330" s="25" t="s">
        <v>4</v>
      </c>
      <c r="C330" s="26">
        <v>51409932.5</v>
      </c>
      <c r="D330" s="26">
        <v>63335123</v>
      </c>
      <c r="E330" s="26">
        <v>57557080.859999999</v>
      </c>
      <c r="F330" s="27">
        <f t="shared" si="56"/>
        <v>111.95712202111916</v>
      </c>
      <c r="G330" s="27">
        <f t="shared" si="57"/>
        <v>90.877033364251929</v>
      </c>
      <c r="H330" s="28">
        <f t="shared" si="58"/>
        <v>6147148.3599999994</v>
      </c>
      <c r="J330" s="38"/>
    </row>
    <row r="331" spans="1:10" ht="12.75" customHeight="1" x14ac:dyDescent="0.25">
      <c r="A331" s="24" t="s">
        <v>161</v>
      </c>
      <c r="B331" s="25" t="s">
        <v>313</v>
      </c>
      <c r="C331" s="26">
        <v>51014735.869999997</v>
      </c>
      <c r="D331" s="26">
        <v>124226007</v>
      </c>
      <c r="E331" s="26">
        <v>108596099.63</v>
      </c>
      <c r="F331" s="27">
        <f t="shared" si="56"/>
        <v>212.87202173649126</v>
      </c>
      <c r="G331" s="27">
        <f t="shared" si="57"/>
        <v>87.418168105491787</v>
      </c>
      <c r="H331" s="28">
        <f t="shared" si="58"/>
        <v>57581363.759999998</v>
      </c>
      <c r="J331" s="38"/>
    </row>
    <row r="332" spans="1:10" ht="12.75" customHeight="1" x14ac:dyDescent="0.25">
      <c r="A332" s="22" t="s">
        <v>258</v>
      </c>
      <c r="B332" s="17" t="s">
        <v>91</v>
      </c>
      <c r="C332" s="18">
        <v>30139370.859999999</v>
      </c>
      <c r="D332" s="18">
        <v>39645722</v>
      </c>
      <c r="E332" s="18">
        <v>37002529.740000002</v>
      </c>
      <c r="F332" s="19">
        <f t="shared" si="56"/>
        <v>122.77140724628917</v>
      </c>
      <c r="G332" s="19">
        <f t="shared" si="57"/>
        <v>93.33296979684215</v>
      </c>
      <c r="H332" s="20">
        <f t="shared" si="58"/>
        <v>6863158.8800000027</v>
      </c>
      <c r="J332" s="38"/>
    </row>
    <row r="333" spans="1:10" ht="12.75" customHeight="1" x14ac:dyDescent="0.25">
      <c r="A333" s="24" t="s">
        <v>160</v>
      </c>
      <c r="B333" s="25" t="s">
        <v>4</v>
      </c>
      <c r="C333" s="26">
        <v>29427481.260000002</v>
      </c>
      <c r="D333" s="26">
        <v>39152222</v>
      </c>
      <c r="E333" s="26">
        <v>36756787.509999998</v>
      </c>
      <c r="F333" s="27">
        <f t="shared" si="56"/>
        <v>124.90633223157475</v>
      </c>
      <c r="G333" s="27">
        <f t="shared" si="57"/>
        <v>93.881740632753861</v>
      </c>
      <c r="H333" s="28">
        <f t="shared" si="58"/>
        <v>7329306.2499999963</v>
      </c>
      <c r="J333" s="38"/>
    </row>
    <row r="334" spans="1:10" ht="12.75" customHeight="1" x14ac:dyDescent="0.25">
      <c r="A334" s="24" t="s">
        <v>161</v>
      </c>
      <c r="B334" s="25" t="s">
        <v>313</v>
      </c>
      <c r="C334" s="26">
        <v>711889.6</v>
      </c>
      <c r="D334" s="26">
        <v>493500</v>
      </c>
      <c r="E334" s="26">
        <v>245742.23</v>
      </c>
      <c r="F334" s="27">
        <f t="shared" si="56"/>
        <v>34.519710640526284</v>
      </c>
      <c r="G334" s="27">
        <f t="shared" si="57"/>
        <v>49.795791286727457</v>
      </c>
      <c r="H334" s="28">
        <f t="shared" si="58"/>
        <v>-466147.37</v>
      </c>
      <c r="J334" s="38"/>
    </row>
    <row r="335" spans="1:10" ht="12.75" customHeight="1" x14ac:dyDescent="0.25">
      <c r="A335" s="22" t="s">
        <v>259</v>
      </c>
      <c r="B335" s="17" t="s">
        <v>92</v>
      </c>
      <c r="C335" s="18">
        <v>21402511.98</v>
      </c>
      <c r="D335" s="18">
        <v>24087134</v>
      </c>
      <c r="E335" s="18">
        <v>20326760.140000001</v>
      </c>
      <c r="F335" s="19">
        <f t="shared" si="56"/>
        <v>94.973712239921852</v>
      </c>
      <c r="G335" s="19">
        <f t="shared" si="57"/>
        <v>84.388454599870627</v>
      </c>
      <c r="H335" s="20">
        <f t="shared" si="58"/>
        <v>-1075751.8399999999</v>
      </c>
      <c r="J335" s="38"/>
    </row>
    <row r="336" spans="1:10" ht="12.75" customHeight="1" x14ac:dyDescent="0.25">
      <c r="A336" s="24" t="s">
        <v>160</v>
      </c>
      <c r="B336" s="25" t="s">
        <v>4</v>
      </c>
      <c r="C336" s="26">
        <v>20414767.199999999</v>
      </c>
      <c r="D336" s="26">
        <v>23492534</v>
      </c>
      <c r="E336" s="26">
        <v>19822963.350000001</v>
      </c>
      <c r="F336" s="27">
        <f t="shared" si="56"/>
        <v>97.101099198427306</v>
      </c>
      <c r="G336" s="27">
        <f t="shared" si="57"/>
        <v>84.379843187627188</v>
      </c>
      <c r="H336" s="28">
        <f t="shared" si="58"/>
        <v>-591803.84999999776</v>
      </c>
      <c r="J336" s="38"/>
    </row>
    <row r="337" spans="1:10" ht="12.75" customHeight="1" x14ac:dyDescent="0.25">
      <c r="A337" s="24" t="s">
        <v>161</v>
      </c>
      <c r="B337" s="25" t="s">
        <v>313</v>
      </c>
      <c r="C337" s="26">
        <v>987744.78</v>
      </c>
      <c r="D337" s="26">
        <v>594600</v>
      </c>
      <c r="E337" s="26">
        <v>503796.79</v>
      </c>
      <c r="F337" s="27">
        <f t="shared" si="56"/>
        <v>51.004753474880417</v>
      </c>
      <c r="G337" s="27">
        <f t="shared" si="57"/>
        <v>84.728689875546578</v>
      </c>
      <c r="H337" s="28">
        <f t="shared" si="58"/>
        <v>-483947.99000000005</v>
      </c>
      <c r="J337" s="38"/>
    </row>
    <row r="338" spans="1:10" ht="12.75" customHeight="1" x14ac:dyDescent="0.25">
      <c r="A338" s="22" t="s">
        <v>260</v>
      </c>
      <c r="B338" s="17" t="s">
        <v>93</v>
      </c>
      <c r="C338" s="18">
        <v>36198733.5</v>
      </c>
      <c r="D338" s="18">
        <v>55439805</v>
      </c>
      <c r="E338" s="18">
        <v>49918602.090000004</v>
      </c>
      <c r="F338" s="19">
        <f t="shared" si="56"/>
        <v>137.9015155046792</v>
      </c>
      <c r="G338" s="19">
        <f t="shared" si="57"/>
        <v>90.041085263557491</v>
      </c>
      <c r="H338" s="20">
        <f t="shared" si="58"/>
        <v>13719868.590000004</v>
      </c>
      <c r="J338" s="38"/>
    </row>
    <row r="339" spans="1:10" ht="12.75" customHeight="1" x14ac:dyDescent="0.25">
      <c r="A339" s="24" t="s">
        <v>160</v>
      </c>
      <c r="B339" s="25" t="s">
        <v>4</v>
      </c>
      <c r="C339" s="26">
        <v>35853526.509999998</v>
      </c>
      <c r="D339" s="26">
        <v>52648116</v>
      </c>
      <c r="E339" s="26">
        <v>47519766.109999999</v>
      </c>
      <c r="F339" s="27">
        <f t="shared" si="56"/>
        <v>132.5386112207014</v>
      </c>
      <c r="G339" s="27">
        <f t="shared" si="57"/>
        <v>90.259195808640129</v>
      </c>
      <c r="H339" s="28">
        <f t="shared" si="58"/>
        <v>11666239.600000001</v>
      </c>
      <c r="J339" s="38"/>
    </row>
    <row r="340" spans="1:10" ht="12.75" customHeight="1" x14ac:dyDescent="0.25">
      <c r="A340" s="24" t="s">
        <v>161</v>
      </c>
      <c r="B340" s="25" t="s">
        <v>313</v>
      </c>
      <c r="C340" s="26">
        <v>345206.99</v>
      </c>
      <c r="D340" s="26">
        <v>2791689</v>
      </c>
      <c r="E340" s="26">
        <v>2398835.98</v>
      </c>
      <c r="F340" s="27">
        <f t="shared" si="56"/>
        <v>694.89785823861791</v>
      </c>
      <c r="G340" s="27">
        <f t="shared" si="57"/>
        <v>85.927765592800625</v>
      </c>
      <c r="H340" s="28">
        <f t="shared" si="58"/>
        <v>2053628.99</v>
      </c>
      <c r="J340" s="38"/>
    </row>
    <row r="341" spans="1:10" ht="12.75" customHeight="1" x14ac:dyDescent="0.25">
      <c r="A341" s="22" t="s">
        <v>261</v>
      </c>
      <c r="B341" s="17" t="s">
        <v>94</v>
      </c>
      <c r="C341" s="18">
        <v>201908670.87</v>
      </c>
      <c r="D341" s="18">
        <v>330951965</v>
      </c>
      <c r="E341" s="18">
        <v>283491153.23000002</v>
      </c>
      <c r="F341" s="19">
        <f t="shared" si="56"/>
        <v>140.40563587906897</v>
      </c>
      <c r="G341" s="19">
        <f t="shared" si="57"/>
        <v>85.659305038421522</v>
      </c>
      <c r="H341" s="20">
        <f t="shared" si="58"/>
        <v>81582482.360000014</v>
      </c>
      <c r="J341" s="38"/>
    </row>
    <row r="342" spans="1:10" ht="12.75" customHeight="1" x14ac:dyDescent="0.25">
      <c r="A342" s="24" t="s">
        <v>160</v>
      </c>
      <c r="B342" s="25" t="s">
        <v>4</v>
      </c>
      <c r="C342" s="26">
        <v>200191814.99000001</v>
      </c>
      <c r="D342" s="26">
        <v>329566379</v>
      </c>
      <c r="E342" s="26">
        <v>282316758.13999999</v>
      </c>
      <c r="F342" s="27">
        <f t="shared" si="56"/>
        <v>141.02312732121555</v>
      </c>
      <c r="G342" s="27">
        <f t="shared" si="57"/>
        <v>85.663094335238597</v>
      </c>
      <c r="H342" s="28">
        <f t="shared" si="58"/>
        <v>82124943.149999976</v>
      </c>
      <c r="J342" s="38"/>
    </row>
    <row r="343" spans="1:10" ht="12.75" customHeight="1" x14ac:dyDescent="0.25">
      <c r="A343" s="24" t="s">
        <v>161</v>
      </c>
      <c r="B343" s="25" t="s">
        <v>313</v>
      </c>
      <c r="C343" s="26">
        <v>1716855.88</v>
      </c>
      <c r="D343" s="26">
        <v>1385586</v>
      </c>
      <c r="E343" s="26">
        <v>1174395.0900000001</v>
      </c>
      <c r="F343" s="27">
        <f t="shared" si="56"/>
        <v>68.403824903462493</v>
      </c>
      <c r="G343" s="27">
        <f t="shared" si="57"/>
        <v>84.758007803196634</v>
      </c>
      <c r="H343" s="28">
        <f t="shared" si="58"/>
        <v>-542460.7899999998</v>
      </c>
      <c r="J343" s="38"/>
    </row>
    <row r="344" spans="1:10" ht="12.75" customHeight="1" x14ac:dyDescent="0.25">
      <c r="A344" s="22" t="s">
        <v>262</v>
      </c>
      <c r="B344" s="17" t="s">
        <v>95</v>
      </c>
      <c r="C344" s="18">
        <v>48266305.119999997</v>
      </c>
      <c r="D344" s="18">
        <v>81695563</v>
      </c>
      <c r="E344" s="18">
        <v>59324254.390000001</v>
      </c>
      <c r="F344" s="19">
        <f t="shared" ref="F344:F411" si="65">IF(C344=0,"x",E344/C344*100)</f>
        <v>122.91028750286077</v>
      </c>
      <c r="G344" s="19">
        <f t="shared" ref="G344:G411" si="66">IF(D344=0,"x",E344/D344*100)</f>
        <v>72.616250150574274</v>
      </c>
      <c r="H344" s="20">
        <f t="shared" ref="H344:H412" si="67">+E344-C344</f>
        <v>11057949.270000003</v>
      </c>
      <c r="J344" s="38"/>
    </row>
    <row r="345" spans="1:10" ht="12.75" customHeight="1" x14ac:dyDescent="0.25">
      <c r="A345" s="24" t="s">
        <v>160</v>
      </c>
      <c r="B345" s="25" t="s">
        <v>4</v>
      </c>
      <c r="C345" s="26">
        <v>47598580.509999998</v>
      </c>
      <c r="D345" s="26">
        <v>81069780</v>
      </c>
      <c r="E345" s="26">
        <v>58794037.640000001</v>
      </c>
      <c r="F345" s="27">
        <f t="shared" si="65"/>
        <v>123.52056933220507</v>
      </c>
      <c r="G345" s="27">
        <f t="shared" si="66"/>
        <v>72.522754644208973</v>
      </c>
      <c r="H345" s="28">
        <f t="shared" si="67"/>
        <v>11195457.130000003</v>
      </c>
      <c r="J345" s="38"/>
    </row>
    <row r="346" spans="1:10" ht="12.75" customHeight="1" x14ac:dyDescent="0.25">
      <c r="A346" s="24" t="s">
        <v>161</v>
      </c>
      <c r="B346" s="25" t="s">
        <v>313</v>
      </c>
      <c r="C346" s="26">
        <v>667724.61</v>
      </c>
      <c r="D346" s="26">
        <v>625783</v>
      </c>
      <c r="E346" s="26">
        <v>530216.75</v>
      </c>
      <c r="F346" s="27">
        <f t="shared" si="65"/>
        <v>79.406501132255713</v>
      </c>
      <c r="G346" s="27">
        <f t="shared" si="66"/>
        <v>84.728532094991394</v>
      </c>
      <c r="H346" s="28">
        <f t="shared" si="67"/>
        <v>-137507.85999999999</v>
      </c>
      <c r="J346" s="38"/>
    </row>
    <row r="347" spans="1:10" ht="12.75" customHeight="1" x14ac:dyDescent="0.25">
      <c r="A347" s="22" t="s">
        <v>428</v>
      </c>
      <c r="B347" s="17" t="s">
        <v>429</v>
      </c>
      <c r="C347" s="18">
        <v>175421663.31</v>
      </c>
      <c r="D347" s="18">
        <v>268807546</v>
      </c>
      <c r="E347" s="18">
        <v>254952472.44999999</v>
      </c>
      <c r="F347" s="27">
        <f t="shared" ref="F347:F349" si="68">IF(C347=0,"x",E347/C347*100)</f>
        <v>145.33693709166096</v>
      </c>
      <c r="G347" s="27">
        <f t="shared" ref="G347:G349" si="69">IF(D347=0,"x",E347/D347*100)</f>
        <v>94.845727452160133</v>
      </c>
      <c r="H347" s="28">
        <f t="shared" ref="H347:H349" si="70">+E347-C347</f>
        <v>79530809.139999986</v>
      </c>
      <c r="J347" s="38"/>
    </row>
    <row r="348" spans="1:10" ht="12.75" customHeight="1" x14ac:dyDescent="0.25">
      <c r="A348" s="24" t="s">
        <v>160</v>
      </c>
      <c r="B348" s="25" t="s">
        <v>4</v>
      </c>
      <c r="C348" s="26">
        <v>175421663.31</v>
      </c>
      <c r="D348" s="26">
        <v>268427346</v>
      </c>
      <c r="E348" s="26">
        <v>254609194.24000001</v>
      </c>
      <c r="F348" s="27">
        <f t="shared" si="68"/>
        <v>145.14124962437629</v>
      </c>
      <c r="G348" s="27">
        <f t="shared" si="69"/>
        <v>94.852181804159414</v>
      </c>
      <c r="H348" s="28">
        <f t="shared" si="70"/>
        <v>79187530.930000007</v>
      </c>
      <c r="J348" s="38"/>
    </row>
    <row r="349" spans="1:10" ht="12.75" customHeight="1" x14ac:dyDescent="0.25">
      <c r="A349" s="24" t="s">
        <v>161</v>
      </c>
      <c r="B349" s="25" t="s">
        <v>313</v>
      </c>
      <c r="C349" s="26"/>
      <c r="D349" s="26">
        <v>380200</v>
      </c>
      <c r="E349" s="26">
        <v>343278.21</v>
      </c>
      <c r="F349" s="27" t="str">
        <f t="shared" si="68"/>
        <v>x</v>
      </c>
      <c r="G349" s="27">
        <f t="shared" si="69"/>
        <v>90.28885060494477</v>
      </c>
      <c r="H349" s="28">
        <f t="shared" si="70"/>
        <v>343278.21</v>
      </c>
      <c r="J349" s="38"/>
    </row>
    <row r="350" spans="1:10" ht="12.75" customHeight="1" x14ac:dyDescent="0.25">
      <c r="A350" s="16" t="s">
        <v>263</v>
      </c>
      <c r="B350" s="17" t="s">
        <v>388</v>
      </c>
      <c r="C350" s="18">
        <v>58514893185.330002</v>
      </c>
      <c r="D350" s="18">
        <v>59341780250</v>
      </c>
      <c r="E350" s="18">
        <v>58131420630.400002</v>
      </c>
      <c r="F350" s="19">
        <f t="shared" si="65"/>
        <v>99.344658198870064</v>
      </c>
      <c r="G350" s="19">
        <f t="shared" si="66"/>
        <v>97.960358427905433</v>
      </c>
      <c r="H350" s="20">
        <f t="shared" si="67"/>
        <v>-383472554.93000031</v>
      </c>
      <c r="J350" s="38"/>
    </row>
    <row r="351" spans="1:10" ht="12.75" customHeight="1" x14ac:dyDescent="0.25">
      <c r="A351" s="22" t="s">
        <v>264</v>
      </c>
      <c r="B351" s="17" t="s">
        <v>389</v>
      </c>
      <c r="C351" s="18">
        <v>1877467805.52</v>
      </c>
      <c r="D351" s="18">
        <v>2537375902</v>
      </c>
      <c r="E351" s="18">
        <v>1961869855.22</v>
      </c>
      <c r="F351" s="19">
        <f t="shared" si="65"/>
        <v>104.49552580618678</v>
      </c>
      <c r="G351" s="19">
        <f t="shared" si="66"/>
        <v>77.318849511955364</v>
      </c>
      <c r="H351" s="20">
        <f t="shared" si="67"/>
        <v>84402049.700000048</v>
      </c>
      <c r="J351" s="38"/>
    </row>
    <row r="352" spans="1:10" ht="12.75" customHeight="1" x14ac:dyDescent="0.25">
      <c r="A352" s="24" t="s">
        <v>160</v>
      </c>
      <c r="B352" s="25" t="s">
        <v>4</v>
      </c>
      <c r="C352" s="26">
        <v>1873573707.3199999</v>
      </c>
      <c r="D352" s="26">
        <v>2490839587</v>
      </c>
      <c r="E352" s="26">
        <v>1956251715.3900001</v>
      </c>
      <c r="F352" s="27">
        <f t="shared" si="65"/>
        <v>104.41285057251707</v>
      </c>
      <c r="G352" s="27">
        <f t="shared" si="66"/>
        <v>78.537844251388961</v>
      </c>
      <c r="H352" s="28">
        <f t="shared" si="67"/>
        <v>82678008.070000172</v>
      </c>
      <c r="J352" s="38"/>
    </row>
    <row r="353" spans="1:10" ht="12.75" customHeight="1" x14ac:dyDescent="0.25">
      <c r="A353" s="24" t="s">
        <v>161</v>
      </c>
      <c r="B353" s="25" t="s">
        <v>313</v>
      </c>
      <c r="C353" s="26">
        <v>3894098.2</v>
      </c>
      <c r="D353" s="26">
        <v>46536315</v>
      </c>
      <c r="E353" s="26">
        <v>5618139.8300000001</v>
      </c>
      <c r="F353" s="27">
        <f t="shared" si="65"/>
        <v>144.27319347005681</v>
      </c>
      <c r="G353" s="27">
        <f t="shared" si="66"/>
        <v>12.072592834219899</v>
      </c>
      <c r="H353" s="28">
        <f t="shared" si="67"/>
        <v>1724041.63</v>
      </c>
      <c r="J353" s="38"/>
    </row>
    <row r="354" spans="1:10" ht="12.75" customHeight="1" x14ac:dyDescent="0.25">
      <c r="A354" s="22" t="s">
        <v>265</v>
      </c>
      <c r="B354" s="17" t="s">
        <v>96</v>
      </c>
      <c r="C354" s="18">
        <v>45304308505.93</v>
      </c>
      <c r="D354" s="18">
        <v>48895498000</v>
      </c>
      <c r="E354" s="18">
        <v>48798648327.139999</v>
      </c>
      <c r="F354" s="19">
        <f t="shared" si="65"/>
        <v>107.71304084853787</v>
      </c>
      <c r="G354" s="19">
        <f t="shared" si="66"/>
        <v>99.801925173438249</v>
      </c>
      <c r="H354" s="20">
        <f t="shared" si="67"/>
        <v>3494339821.2099991</v>
      </c>
      <c r="J354" s="38"/>
    </row>
    <row r="355" spans="1:10" ht="12.75" customHeight="1" x14ac:dyDescent="0.25">
      <c r="A355" s="24" t="s">
        <v>160</v>
      </c>
      <c r="B355" s="25" t="s">
        <v>4</v>
      </c>
      <c r="C355" s="26">
        <v>45265043095.860001</v>
      </c>
      <c r="D355" s="26">
        <v>48806281000</v>
      </c>
      <c r="E355" s="26">
        <v>48730184472.110001</v>
      </c>
      <c r="F355" s="27">
        <f t="shared" si="65"/>
        <v>107.65522606244227</v>
      </c>
      <c r="G355" s="27">
        <f t="shared" si="66"/>
        <v>99.84408455975165</v>
      </c>
      <c r="H355" s="28">
        <f t="shared" si="67"/>
        <v>3465141376.25</v>
      </c>
      <c r="J355" s="38"/>
    </row>
    <row r="356" spans="1:10" ht="12.75" customHeight="1" x14ac:dyDescent="0.25">
      <c r="A356" s="24" t="s">
        <v>161</v>
      </c>
      <c r="B356" s="25" t="s">
        <v>313</v>
      </c>
      <c r="C356" s="26">
        <v>39265410.07</v>
      </c>
      <c r="D356" s="26">
        <v>89217000</v>
      </c>
      <c r="E356" s="26">
        <v>68463855.030000001</v>
      </c>
      <c r="F356" s="27">
        <f t="shared" si="65"/>
        <v>174.36174716613624</v>
      </c>
      <c r="G356" s="27">
        <f t="shared" si="66"/>
        <v>76.738575641413632</v>
      </c>
      <c r="H356" s="28">
        <f t="shared" si="67"/>
        <v>29198444.960000001</v>
      </c>
      <c r="J356" s="38"/>
    </row>
    <row r="357" spans="1:10" ht="12.75" customHeight="1" x14ac:dyDescent="0.25">
      <c r="A357" s="22" t="s">
        <v>266</v>
      </c>
      <c r="B357" s="17" t="s">
        <v>97</v>
      </c>
      <c r="C357" s="18">
        <v>7182025062.5600004</v>
      </c>
      <c r="D357" s="18">
        <v>2848219885</v>
      </c>
      <c r="E357" s="18">
        <v>2601342078.5300002</v>
      </c>
      <c r="F357" s="19">
        <f t="shared" si="65"/>
        <v>36.220175450108542</v>
      </c>
      <c r="G357" s="19">
        <f t="shared" si="66"/>
        <v>91.332206906841392</v>
      </c>
      <c r="H357" s="20">
        <f t="shared" si="67"/>
        <v>-4580682984.0300007</v>
      </c>
      <c r="J357" s="38"/>
    </row>
    <row r="358" spans="1:10" ht="12.75" customHeight="1" x14ac:dyDescent="0.25">
      <c r="A358" s="24" t="s">
        <v>160</v>
      </c>
      <c r="B358" s="25" t="s">
        <v>4</v>
      </c>
      <c r="C358" s="26">
        <v>7170547152.7399998</v>
      </c>
      <c r="D358" s="26">
        <v>2826663150</v>
      </c>
      <c r="E358" s="26">
        <v>2591346184.8099999</v>
      </c>
      <c r="F358" s="27">
        <f t="shared" si="65"/>
        <v>36.138751054998622</v>
      </c>
      <c r="G358" s="27">
        <f t="shared" si="66"/>
        <v>91.675097006518087</v>
      </c>
      <c r="H358" s="28">
        <f t="shared" si="67"/>
        <v>-4579200967.9300003</v>
      </c>
      <c r="J358" s="38"/>
    </row>
    <row r="359" spans="1:10" ht="12.75" customHeight="1" x14ac:dyDescent="0.25">
      <c r="A359" s="24" t="s">
        <v>161</v>
      </c>
      <c r="B359" s="25" t="s">
        <v>313</v>
      </c>
      <c r="C359" s="26">
        <v>11477909.82</v>
      </c>
      <c r="D359" s="26">
        <v>21556735</v>
      </c>
      <c r="E359" s="26">
        <v>9995893.7200000007</v>
      </c>
      <c r="F359" s="27">
        <f t="shared" si="65"/>
        <v>87.088101202732744</v>
      </c>
      <c r="G359" s="27">
        <f t="shared" si="66"/>
        <v>46.370165611814599</v>
      </c>
      <c r="H359" s="28">
        <f t="shared" si="67"/>
        <v>-1482016.0999999996</v>
      </c>
      <c r="J359" s="38"/>
    </row>
    <row r="360" spans="1:10" ht="12.75" customHeight="1" x14ac:dyDescent="0.25">
      <c r="A360" s="22" t="s">
        <v>267</v>
      </c>
      <c r="B360" s="17" t="s">
        <v>390</v>
      </c>
      <c r="C360" s="18">
        <v>197008662.16</v>
      </c>
      <c r="D360" s="18">
        <v>210351376</v>
      </c>
      <c r="E360" s="18">
        <v>200587268.94999999</v>
      </c>
      <c r="F360" s="19">
        <f t="shared" si="65"/>
        <v>101.8164717991403</v>
      </c>
      <c r="G360" s="19">
        <f t="shared" si="66"/>
        <v>95.358191975887038</v>
      </c>
      <c r="H360" s="20">
        <f t="shared" si="67"/>
        <v>3578606.7899999917</v>
      </c>
      <c r="J360" s="38"/>
    </row>
    <row r="361" spans="1:10" ht="12.75" customHeight="1" x14ac:dyDescent="0.25">
      <c r="A361" s="24" t="s">
        <v>160</v>
      </c>
      <c r="B361" s="25" t="s">
        <v>4</v>
      </c>
      <c r="C361" s="26">
        <v>196719342.36000001</v>
      </c>
      <c r="D361" s="26">
        <v>209486627</v>
      </c>
      <c r="E361" s="26">
        <v>200320510.69999999</v>
      </c>
      <c r="F361" s="27">
        <f t="shared" si="65"/>
        <v>101.83061222999098</v>
      </c>
      <c r="G361" s="27">
        <f t="shared" si="66"/>
        <v>95.624486187368902</v>
      </c>
      <c r="H361" s="28">
        <f t="shared" si="67"/>
        <v>3601168.3399999738</v>
      </c>
      <c r="J361" s="38"/>
    </row>
    <row r="362" spans="1:10" ht="12.75" customHeight="1" x14ac:dyDescent="0.25">
      <c r="A362" s="24" t="s">
        <v>161</v>
      </c>
      <c r="B362" s="25" t="s">
        <v>313</v>
      </c>
      <c r="C362" s="26">
        <v>289319.8</v>
      </c>
      <c r="D362" s="26">
        <v>864749</v>
      </c>
      <c r="E362" s="26">
        <v>266758.25</v>
      </c>
      <c r="F362" s="27">
        <f t="shared" si="65"/>
        <v>92.201864511174151</v>
      </c>
      <c r="G362" s="27">
        <f t="shared" si="66"/>
        <v>30.848055331662717</v>
      </c>
      <c r="H362" s="28">
        <f t="shared" si="67"/>
        <v>-22561.549999999988</v>
      </c>
      <c r="J362" s="38"/>
    </row>
    <row r="363" spans="1:10" ht="12.75" customHeight="1" x14ac:dyDescent="0.25">
      <c r="A363" s="22" t="s">
        <v>268</v>
      </c>
      <c r="B363" s="17" t="s">
        <v>98</v>
      </c>
      <c r="C363" s="18">
        <v>64589788.560000002</v>
      </c>
      <c r="D363" s="18">
        <v>72190000</v>
      </c>
      <c r="E363" s="18">
        <v>64674353.030000001</v>
      </c>
      <c r="F363" s="19">
        <f t="shared" si="65"/>
        <v>100.13092544794668</v>
      </c>
      <c r="G363" s="19">
        <f t="shared" si="66"/>
        <v>89.589074705637898</v>
      </c>
      <c r="H363" s="20">
        <f t="shared" si="67"/>
        <v>84564.469999998808</v>
      </c>
      <c r="J363" s="38"/>
    </row>
    <row r="364" spans="1:10" ht="12.75" customHeight="1" x14ac:dyDescent="0.25">
      <c r="A364" s="24" t="s">
        <v>160</v>
      </c>
      <c r="B364" s="25" t="s">
        <v>4</v>
      </c>
      <c r="C364" s="26">
        <v>61220241.439999998</v>
      </c>
      <c r="D364" s="26">
        <v>68946000</v>
      </c>
      <c r="E364" s="26">
        <v>63357439.710000001</v>
      </c>
      <c r="F364" s="27">
        <f t="shared" si="65"/>
        <v>103.49099941413102</v>
      </c>
      <c r="G364" s="27">
        <f t="shared" si="66"/>
        <v>91.89429366460709</v>
      </c>
      <c r="H364" s="28">
        <f t="shared" si="67"/>
        <v>2137198.2700000033</v>
      </c>
      <c r="J364" s="38"/>
    </row>
    <row r="365" spans="1:10" ht="12.75" customHeight="1" x14ac:dyDescent="0.25">
      <c r="A365" s="24" t="s">
        <v>161</v>
      </c>
      <c r="B365" s="25" t="s">
        <v>313</v>
      </c>
      <c r="C365" s="26">
        <v>3369547.12</v>
      </c>
      <c r="D365" s="26">
        <v>3244000</v>
      </c>
      <c r="E365" s="26">
        <v>1316913.32</v>
      </c>
      <c r="F365" s="27">
        <f t="shared" si="65"/>
        <v>39.082798759021358</v>
      </c>
      <c r="G365" s="27">
        <f t="shared" si="66"/>
        <v>40.595355117139334</v>
      </c>
      <c r="H365" s="28">
        <f t="shared" si="67"/>
        <v>-2052633.8</v>
      </c>
      <c r="J365" s="38"/>
    </row>
    <row r="366" spans="1:10" ht="12.75" customHeight="1" x14ac:dyDescent="0.25">
      <c r="A366" s="22" t="s">
        <v>269</v>
      </c>
      <c r="B366" s="17" t="s">
        <v>391</v>
      </c>
      <c r="C366" s="18">
        <v>16758228.68</v>
      </c>
      <c r="D366" s="18">
        <v>38671815</v>
      </c>
      <c r="E366" s="18">
        <v>37803069.100000001</v>
      </c>
      <c r="F366" s="19">
        <f t="shared" si="65"/>
        <v>225.57914575491998</v>
      </c>
      <c r="G366" s="19">
        <f t="shared" si="66"/>
        <v>97.753542470142662</v>
      </c>
      <c r="H366" s="20">
        <f t="shared" si="67"/>
        <v>21044840.420000002</v>
      </c>
      <c r="J366" s="38"/>
    </row>
    <row r="367" spans="1:10" ht="12.75" customHeight="1" x14ac:dyDescent="0.25">
      <c r="A367" s="24" t="s">
        <v>160</v>
      </c>
      <c r="B367" s="25" t="s">
        <v>4</v>
      </c>
      <c r="C367" s="26">
        <v>16609733.35</v>
      </c>
      <c r="D367" s="26">
        <v>38497305</v>
      </c>
      <c r="E367" s="26">
        <v>37633733.460000001</v>
      </c>
      <c r="F367" s="27">
        <f t="shared" si="65"/>
        <v>226.57638546617608</v>
      </c>
      <c r="G367" s="27">
        <f t="shared" si="66"/>
        <v>97.756800014962081</v>
      </c>
      <c r="H367" s="28">
        <f t="shared" si="67"/>
        <v>21024000.109999999</v>
      </c>
      <c r="J367" s="38"/>
    </row>
    <row r="368" spans="1:10" ht="12.75" customHeight="1" x14ac:dyDescent="0.25">
      <c r="A368" s="24" t="s">
        <v>161</v>
      </c>
      <c r="B368" s="25" t="s">
        <v>313</v>
      </c>
      <c r="C368" s="26">
        <v>148495.32999999999</v>
      </c>
      <c r="D368" s="26">
        <v>174510</v>
      </c>
      <c r="E368" s="26">
        <v>169335.64</v>
      </c>
      <c r="F368" s="27">
        <f t="shared" si="65"/>
        <v>114.03432013653226</v>
      </c>
      <c r="G368" s="27">
        <f t="shared" si="66"/>
        <v>97.034920634920638</v>
      </c>
      <c r="H368" s="28">
        <f t="shared" si="67"/>
        <v>20840.310000000027</v>
      </c>
      <c r="J368" s="38"/>
    </row>
    <row r="369" spans="1:10" ht="12.75" customHeight="1" x14ac:dyDescent="0.25">
      <c r="A369" s="22" t="s">
        <v>348</v>
      </c>
      <c r="B369" s="17" t="s">
        <v>116</v>
      </c>
      <c r="C369" s="18">
        <v>3859331868.1100001</v>
      </c>
      <c r="D369" s="18">
        <v>4717271359</v>
      </c>
      <c r="E369" s="18">
        <v>4451062549.5600004</v>
      </c>
      <c r="F369" s="27">
        <f t="shared" ref="F369:F371" si="71">IF(C369=0,"x",E369/C369*100)</f>
        <v>115.33246431434216</v>
      </c>
      <c r="G369" s="27">
        <f t="shared" ref="G369:G371" si="72">IF(D369=0,"x",E369/D369*100)</f>
        <v>94.356720460185002</v>
      </c>
      <c r="H369" s="28">
        <f t="shared" ref="H369:H371" si="73">+E369-C369</f>
        <v>591730681.45000029</v>
      </c>
      <c r="J369" s="38"/>
    </row>
    <row r="370" spans="1:10" ht="12.75" customHeight="1" x14ac:dyDescent="0.25">
      <c r="A370" s="24" t="s">
        <v>160</v>
      </c>
      <c r="B370" s="25" t="s">
        <v>4</v>
      </c>
      <c r="C370" s="26">
        <v>3787155536.5</v>
      </c>
      <c r="D370" s="26">
        <v>4443302612</v>
      </c>
      <c r="E370" s="26">
        <v>4294738313.96</v>
      </c>
      <c r="F370" s="27">
        <f t="shared" si="71"/>
        <v>113.40274442303723</v>
      </c>
      <c r="G370" s="27">
        <f t="shared" si="72"/>
        <v>96.65644429351326</v>
      </c>
      <c r="H370" s="28">
        <f t="shared" si="73"/>
        <v>507582777.46000004</v>
      </c>
      <c r="J370" s="38"/>
    </row>
    <row r="371" spans="1:10" ht="12.75" customHeight="1" x14ac:dyDescent="0.25">
      <c r="A371" s="24" t="s">
        <v>161</v>
      </c>
      <c r="B371" s="25" t="s">
        <v>313</v>
      </c>
      <c r="C371" s="26">
        <v>72176331.609999999</v>
      </c>
      <c r="D371" s="26">
        <v>273968747</v>
      </c>
      <c r="E371" s="26">
        <v>156324235.59999999</v>
      </c>
      <c r="F371" s="27">
        <f t="shared" si="71"/>
        <v>216.58656253782419</v>
      </c>
      <c r="G371" s="27">
        <f t="shared" si="72"/>
        <v>57.059149013080678</v>
      </c>
      <c r="H371" s="28">
        <f t="shared" si="73"/>
        <v>84147903.989999995</v>
      </c>
      <c r="J371" s="38"/>
    </row>
    <row r="372" spans="1:10" ht="12.75" customHeight="1" x14ac:dyDescent="0.25">
      <c r="A372" s="22" t="s">
        <v>317</v>
      </c>
      <c r="B372" s="17" t="s">
        <v>318</v>
      </c>
      <c r="C372" s="18">
        <v>4170759.04</v>
      </c>
      <c r="D372" s="18">
        <v>8406593</v>
      </c>
      <c r="E372" s="18">
        <v>4993177.03</v>
      </c>
      <c r="F372" s="19">
        <f t="shared" si="65"/>
        <v>119.71866468699184</v>
      </c>
      <c r="G372" s="19">
        <f t="shared" si="66"/>
        <v>59.395964928955166</v>
      </c>
      <c r="H372" s="20">
        <f t="shared" si="67"/>
        <v>822417.99000000022</v>
      </c>
      <c r="J372" s="38"/>
    </row>
    <row r="373" spans="1:10" ht="12.75" customHeight="1" x14ac:dyDescent="0.25">
      <c r="A373" s="24" t="s">
        <v>160</v>
      </c>
      <c r="B373" s="25" t="s">
        <v>4</v>
      </c>
      <c r="C373" s="26">
        <v>3941206.67</v>
      </c>
      <c r="D373" s="26">
        <v>8280872</v>
      </c>
      <c r="E373" s="26">
        <v>4895138.7300000004</v>
      </c>
      <c r="F373" s="27">
        <f t="shared" si="65"/>
        <v>124.20406083398821</v>
      </c>
      <c r="G373" s="27">
        <f t="shared" si="66"/>
        <v>59.113807458924619</v>
      </c>
      <c r="H373" s="28">
        <f t="shared" si="67"/>
        <v>953932.06000000052</v>
      </c>
      <c r="J373" s="38"/>
    </row>
    <row r="374" spans="1:10" ht="12.75" customHeight="1" x14ac:dyDescent="0.25">
      <c r="A374" s="24" t="s">
        <v>161</v>
      </c>
      <c r="B374" s="25" t="s">
        <v>313</v>
      </c>
      <c r="C374" s="26">
        <v>229552.37</v>
      </c>
      <c r="D374" s="26">
        <v>125721</v>
      </c>
      <c r="E374" s="26">
        <v>98038.3</v>
      </c>
      <c r="F374" s="27">
        <f t="shared" si="65"/>
        <v>42.708467788853589</v>
      </c>
      <c r="G374" s="27">
        <f t="shared" si="66"/>
        <v>77.980846477517687</v>
      </c>
      <c r="H374" s="28">
        <f t="shared" si="67"/>
        <v>-131514.07</v>
      </c>
      <c r="J374" s="38"/>
    </row>
    <row r="375" spans="1:10" ht="12.75" customHeight="1" x14ac:dyDescent="0.25">
      <c r="A375" s="22" t="s">
        <v>319</v>
      </c>
      <c r="B375" s="17" t="s">
        <v>320</v>
      </c>
      <c r="C375" s="18">
        <v>4936689.58</v>
      </c>
      <c r="D375" s="18">
        <v>6540000</v>
      </c>
      <c r="E375" s="18">
        <v>5732193.8799999999</v>
      </c>
      <c r="F375" s="19">
        <f t="shared" si="65"/>
        <v>116.11412439669743</v>
      </c>
      <c r="G375" s="19">
        <f t="shared" si="66"/>
        <v>87.648224464831799</v>
      </c>
      <c r="H375" s="20">
        <f t="shared" si="67"/>
        <v>795504.29999999981</v>
      </c>
      <c r="J375" s="38"/>
    </row>
    <row r="376" spans="1:10" ht="12.75" customHeight="1" x14ac:dyDescent="0.25">
      <c r="A376" s="24" t="s">
        <v>160</v>
      </c>
      <c r="B376" s="25" t="s">
        <v>4</v>
      </c>
      <c r="C376" s="26">
        <v>4882926.0199999996</v>
      </c>
      <c r="D376" s="26">
        <v>6475000</v>
      </c>
      <c r="E376" s="26">
        <v>5673991.3799999999</v>
      </c>
      <c r="F376" s="27">
        <f t="shared" si="65"/>
        <v>116.20064192576073</v>
      </c>
      <c r="G376" s="27">
        <f t="shared" si="66"/>
        <v>87.629210501930501</v>
      </c>
      <c r="H376" s="28">
        <f t="shared" si="67"/>
        <v>791065.36000000034</v>
      </c>
      <c r="J376" s="38"/>
    </row>
    <row r="377" spans="1:10" ht="12.75" customHeight="1" x14ac:dyDescent="0.25">
      <c r="A377" s="24" t="s">
        <v>161</v>
      </c>
      <c r="B377" s="25" t="s">
        <v>313</v>
      </c>
      <c r="C377" s="26">
        <v>53763.56</v>
      </c>
      <c r="D377" s="26">
        <v>65000</v>
      </c>
      <c r="E377" s="26">
        <v>58202.5</v>
      </c>
      <c r="F377" s="27">
        <f t="shared" si="65"/>
        <v>108.2564101037952</v>
      </c>
      <c r="G377" s="27">
        <f t="shared" si="66"/>
        <v>89.542307692307688</v>
      </c>
      <c r="H377" s="28">
        <f t="shared" si="67"/>
        <v>4438.9400000000023</v>
      </c>
      <c r="J377" s="38"/>
    </row>
    <row r="378" spans="1:10" ht="12.75" customHeight="1" x14ac:dyDescent="0.25">
      <c r="A378" s="22" t="s">
        <v>321</v>
      </c>
      <c r="B378" s="17" t="s">
        <v>322</v>
      </c>
      <c r="C378" s="18">
        <v>2544799.08</v>
      </c>
      <c r="D378" s="18">
        <v>3966000</v>
      </c>
      <c r="E378" s="18">
        <v>2758795.07</v>
      </c>
      <c r="F378" s="19">
        <f t="shared" si="65"/>
        <v>108.40915071377657</v>
      </c>
      <c r="G378" s="19">
        <f t="shared" si="66"/>
        <v>69.561146495209272</v>
      </c>
      <c r="H378" s="20">
        <f t="shared" si="67"/>
        <v>213995.98999999976</v>
      </c>
      <c r="J378" s="38"/>
    </row>
    <row r="379" spans="1:10" ht="12.75" customHeight="1" x14ac:dyDescent="0.25">
      <c r="A379" s="24" t="s">
        <v>160</v>
      </c>
      <c r="B379" s="25" t="s">
        <v>4</v>
      </c>
      <c r="C379" s="26">
        <v>2351606.59</v>
      </c>
      <c r="D379" s="26">
        <v>3636000</v>
      </c>
      <c r="E379" s="26">
        <v>2689527.83</v>
      </c>
      <c r="F379" s="27">
        <f t="shared" si="65"/>
        <v>114.36980324162131</v>
      </c>
      <c r="G379" s="27">
        <f t="shared" si="66"/>
        <v>73.969412266226612</v>
      </c>
      <c r="H379" s="28">
        <f t="shared" si="67"/>
        <v>337921.24000000022</v>
      </c>
      <c r="J379" s="38"/>
    </row>
    <row r="380" spans="1:10" ht="12.75" customHeight="1" x14ac:dyDescent="0.25">
      <c r="A380" s="24" t="s">
        <v>161</v>
      </c>
      <c r="B380" s="25" t="s">
        <v>313</v>
      </c>
      <c r="C380" s="26">
        <v>193192.49</v>
      </c>
      <c r="D380" s="26">
        <v>330000</v>
      </c>
      <c r="E380" s="26">
        <v>69267.240000000005</v>
      </c>
      <c r="F380" s="27">
        <f t="shared" si="65"/>
        <v>35.854002399368632</v>
      </c>
      <c r="G380" s="27">
        <f t="shared" si="66"/>
        <v>20.990072727272729</v>
      </c>
      <c r="H380" s="28">
        <f t="shared" si="67"/>
        <v>-123925.24999999999</v>
      </c>
      <c r="J380" s="38"/>
    </row>
    <row r="381" spans="1:10" ht="12.75" customHeight="1" x14ac:dyDescent="0.25">
      <c r="A381" s="22" t="s">
        <v>323</v>
      </c>
      <c r="B381" s="17" t="s">
        <v>324</v>
      </c>
      <c r="C381" s="18">
        <v>1751016.11</v>
      </c>
      <c r="D381" s="18">
        <v>3289320</v>
      </c>
      <c r="E381" s="18">
        <v>1948962.89</v>
      </c>
      <c r="F381" s="19">
        <f t="shared" si="65"/>
        <v>111.30468068623307</v>
      </c>
      <c r="G381" s="19">
        <f t="shared" si="66"/>
        <v>59.251240073936252</v>
      </c>
      <c r="H381" s="20">
        <f t="shared" si="67"/>
        <v>197946.7799999998</v>
      </c>
      <c r="J381" s="38"/>
    </row>
    <row r="382" spans="1:10" ht="12.75" customHeight="1" x14ac:dyDescent="0.25">
      <c r="A382" s="24" t="s">
        <v>160</v>
      </c>
      <c r="B382" s="25" t="s">
        <v>4</v>
      </c>
      <c r="C382" s="26">
        <v>1745757.07</v>
      </c>
      <c r="D382" s="26">
        <v>2993520</v>
      </c>
      <c r="E382" s="26">
        <v>1948487.89</v>
      </c>
      <c r="F382" s="27">
        <f t="shared" si="65"/>
        <v>111.61277382081573</v>
      </c>
      <c r="G382" s="27">
        <f t="shared" si="66"/>
        <v>65.090191146209136</v>
      </c>
      <c r="H382" s="28">
        <f t="shared" si="67"/>
        <v>202730.81999999983</v>
      </c>
      <c r="J382" s="38"/>
    </row>
    <row r="383" spans="1:10" ht="12.75" customHeight="1" x14ac:dyDescent="0.25">
      <c r="A383" s="24" t="s">
        <v>161</v>
      </c>
      <c r="B383" s="25" t="s">
        <v>313</v>
      </c>
      <c r="C383" s="26">
        <v>5259.04</v>
      </c>
      <c r="D383" s="26">
        <v>295800</v>
      </c>
      <c r="E383" s="26">
        <v>475</v>
      </c>
      <c r="F383" s="27">
        <f t="shared" si="65"/>
        <v>9.032066688977455</v>
      </c>
      <c r="G383" s="27">
        <f t="shared" si="66"/>
        <v>0.16058147396889791</v>
      </c>
      <c r="H383" s="28">
        <f t="shared" si="67"/>
        <v>-4784.04</v>
      </c>
      <c r="J383" s="38"/>
    </row>
    <row r="384" spans="1:10" ht="12.75" customHeight="1" x14ac:dyDescent="0.25">
      <c r="A384" s="16" t="s">
        <v>270</v>
      </c>
      <c r="B384" s="17" t="s">
        <v>349</v>
      </c>
      <c r="C384" s="18">
        <v>563363900.35000002</v>
      </c>
      <c r="D384" s="18">
        <v>766485980</v>
      </c>
      <c r="E384" s="18">
        <v>714962343.96000004</v>
      </c>
      <c r="F384" s="19">
        <f t="shared" si="65"/>
        <v>126.90950618522356</v>
      </c>
      <c r="G384" s="19">
        <f t="shared" si="66"/>
        <v>93.277941490854161</v>
      </c>
      <c r="H384" s="20">
        <f t="shared" si="67"/>
        <v>151598443.61000001</v>
      </c>
      <c r="J384" s="38"/>
    </row>
    <row r="385" spans="1:10" ht="12.75" customHeight="1" x14ac:dyDescent="0.25">
      <c r="A385" s="22" t="s">
        <v>271</v>
      </c>
      <c r="B385" s="17" t="s">
        <v>392</v>
      </c>
      <c r="C385" s="18">
        <v>563363900.35000002</v>
      </c>
      <c r="D385" s="18">
        <v>766485980</v>
      </c>
      <c r="E385" s="18">
        <v>714962343.96000004</v>
      </c>
      <c r="F385" s="19">
        <f t="shared" si="65"/>
        <v>126.90950618522356</v>
      </c>
      <c r="G385" s="19">
        <f t="shared" si="66"/>
        <v>93.277941490854161</v>
      </c>
      <c r="H385" s="20">
        <f t="shared" si="67"/>
        <v>151598443.61000001</v>
      </c>
      <c r="J385" s="38"/>
    </row>
    <row r="386" spans="1:10" ht="12.75" customHeight="1" x14ac:dyDescent="0.25">
      <c r="A386" s="24" t="s">
        <v>160</v>
      </c>
      <c r="B386" s="25" t="s">
        <v>4</v>
      </c>
      <c r="C386" s="26">
        <v>558862718.79999995</v>
      </c>
      <c r="D386" s="26">
        <v>758342780</v>
      </c>
      <c r="E386" s="26">
        <v>710001152.65999997</v>
      </c>
      <c r="F386" s="27">
        <f t="shared" si="65"/>
        <v>127.04392845966308</v>
      </c>
      <c r="G386" s="27">
        <f t="shared" si="66"/>
        <v>93.625359321018379</v>
      </c>
      <c r="H386" s="28">
        <f t="shared" si="67"/>
        <v>151138433.86000001</v>
      </c>
      <c r="J386" s="38"/>
    </row>
    <row r="387" spans="1:10" ht="12.75" customHeight="1" x14ac:dyDescent="0.25">
      <c r="A387" s="24" t="s">
        <v>161</v>
      </c>
      <c r="B387" s="25" t="s">
        <v>313</v>
      </c>
      <c r="C387" s="26">
        <v>4501181.55</v>
      </c>
      <c r="D387" s="26">
        <v>8143200</v>
      </c>
      <c r="E387" s="26">
        <v>4961191.3</v>
      </c>
      <c r="F387" s="27">
        <f t="shared" si="65"/>
        <v>110.21975552174739</v>
      </c>
      <c r="G387" s="27">
        <f t="shared" si="66"/>
        <v>60.924345466155806</v>
      </c>
      <c r="H387" s="28">
        <f t="shared" si="67"/>
        <v>460009.75</v>
      </c>
      <c r="J387" s="38"/>
    </row>
    <row r="388" spans="1:10" ht="12.75" customHeight="1" x14ac:dyDescent="0.25">
      <c r="A388" s="16" t="s">
        <v>272</v>
      </c>
      <c r="B388" s="17" t="s">
        <v>100</v>
      </c>
      <c r="C388" s="18">
        <v>22474825982.529999</v>
      </c>
      <c r="D388" s="18">
        <v>20900128009</v>
      </c>
      <c r="E388" s="18">
        <v>20665752410.889999</v>
      </c>
      <c r="F388" s="19">
        <f t="shared" si="65"/>
        <v>91.950667057238988</v>
      </c>
      <c r="G388" s="19">
        <f t="shared" si="66"/>
        <v>98.878592523409068</v>
      </c>
      <c r="H388" s="20">
        <f t="shared" si="67"/>
        <v>-1809073571.6399994</v>
      </c>
      <c r="J388" s="38"/>
    </row>
    <row r="389" spans="1:10" ht="12.75" customHeight="1" x14ac:dyDescent="0.25">
      <c r="A389" s="22" t="s">
        <v>273</v>
      </c>
      <c r="B389" s="17" t="s">
        <v>101</v>
      </c>
      <c r="C389" s="18">
        <v>8556439961.9300003</v>
      </c>
      <c r="D389" s="18">
        <v>7241377668</v>
      </c>
      <c r="E389" s="18">
        <v>6792229775.5</v>
      </c>
      <c r="F389" s="19">
        <f t="shared" si="65"/>
        <v>79.381492837214239</v>
      </c>
      <c r="G389" s="19">
        <f t="shared" si="66"/>
        <v>93.797480077792301</v>
      </c>
      <c r="H389" s="20">
        <f t="shared" si="67"/>
        <v>-1764210186.4300003</v>
      </c>
      <c r="J389" s="38"/>
    </row>
    <row r="390" spans="1:10" ht="12.75" customHeight="1" x14ac:dyDescent="0.25">
      <c r="A390" s="24" t="s">
        <v>160</v>
      </c>
      <c r="B390" s="25" t="s">
        <v>4</v>
      </c>
      <c r="C390" s="26">
        <v>8530878691.7700005</v>
      </c>
      <c r="D390" s="26">
        <v>7134588968</v>
      </c>
      <c r="E390" s="26">
        <v>6744362189.9700003</v>
      </c>
      <c r="F390" s="27">
        <f t="shared" si="65"/>
        <v>79.058235776772818</v>
      </c>
      <c r="G390" s="27">
        <f t="shared" si="66"/>
        <v>94.530493910998359</v>
      </c>
      <c r="H390" s="28">
        <f t="shared" si="67"/>
        <v>-1786516501.8000002</v>
      </c>
      <c r="J390" s="38"/>
    </row>
    <row r="391" spans="1:10" ht="12.75" customHeight="1" x14ac:dyDescent="0.25">
      <c r="A391" s="24" t="s">
        <v>161</v>
      </c>
      <c r="B391" s="25" t="s">
        <v>313</v>
      </c>
      <c r="C391" s="26">
        <v>25561270.16</v>
      </c>
      <c r="D391" s="26">
        <v>106788700</v>
      </c>
      <c r="E391" s="26">
        <v>47867585.530000001</v>
      </c>
      <c r="F391" s="27">
        <f t="shared" si="65"/>
        <v>187.26606788463286</v>
      </c>
      <c r="G391" s="27">
        <f t="shared" si="66"/>
        <v>44.82457931410346</v>
      </c>
      <c r="H391" s="28">
        <f t="shared" si="67"/>
        <v>22306315.370000001</v>
      </c>
      <c r="J391" s="38"/>
    </row>
    <row r="392" spans="1:10" ht="12.75" customHeight="1" x14ac:dyDescent="0.25">
      <c r="A392" s="21">
        <v>23616</v>
      </c>
      <c r="B392" s="17" t="s">
        <v>102</v>
      </c>
      <c r="C392" s="18">
        <v>43851488.420000002</v>
      </c>
      <c r="D392" s="18">
        <v>48676716</v>
      </c>
      <c r="E392" s="18">
        <v>52821724.600000001</v>
      </c>
      <c r="F392" s="19">
        <f t="shared" si="65"/>
        <v>120.45594460576807</v>
      </c>
      <c r="G392" s="19">
        <f t="shared" si="66"/>
        <v>108.51538259072366</v>
      </c>
      <c r="H392" s="20">
        <f t="shared" si="67"/>
        <v>8970236.1799999997</v>
      </c>
      <c r="J392" s="38"/>
    </row>
    <row r="393" spans="1:10" ht="12.75" customHeight="1" x14ac:dyDescent="0.25">
      <c r="A393" s="23">
        <v>3</v>
      </c>
      <c r="B393" s="25" t="s">
        <v>4</v>
      </c>
      <c r="C393" s="26">
        <v>41839913.729999997</v>
      </c>
      <c r="D393" s="26">
        <v>43626716</v>
      </c>
      <c r="E393" s="26">
        <v>46135660.390000001</v>
      </c>
      <c r="F393" s="27">
        <f t="shared" si="65"/>
        <v>110.26710209710559</v>
      </c>
      <c r="G393" s="27">
        <f t="shared" si="66"/>
        <v>105.75093571104459</v>
      </c>
      <c r="H393" s="28">
        <f t="shared" si="67"/>
        <v>4295746.6600000039</v>
      </c>
      <c r="J393" s="38"/>
    </row>
    <row r="394" spans="1:10" ht="12.75" customHeight="1" x14ac:dyDescent="0.25">
      <c r="A394" s="23">
        <v>4</v>
      </c>
      <c r="B394" s="25" t="s">
        <v>313</v>
      </c>
      <c r="C394" s="26">
        <v>2011574.69</v>
      </c>
      <c r="D394" s="26">
        <v>5050000</v>
      </c>
      <c r="E394" s="26">
        <v>6686064.21</v>
      </c>
      <c r="F394" s="27">
        <f t="shared" si="65"/>
        <v>332.37961499704494</v>
      </c>
      <c r="G394" s="27">
        <f t="shared" si="66"/>
        <v>132.39731108910891</v>
      </c>
      <c r="H394" s="28">
        <f t="shared" si="67"/>
        <v>4674489.5199999996</v>
      </c>
      <c r="J394" s="38"/>
    </row>
    <row r="395" spans="1:10" ht="12.75" customHeight="1" x14ac:dyDescent="0.25">
      <c r="A395" s="22" t="s">
        <v>274</v>
      </c>
      <c r="B395" s="17" t="s">
        <v>103</v>
      </c>
      <c r="C395" s="18">
        <v>899526100.25999999</v>
      </c>
      <c r="D395" s="18">
        <v>779615032</v>
      </c>
      <c r="E395" s="18">
        <v>1218008799.74</v>
      </c>
      <c r="F395" s="19">
        <f t="shared" si="65"/>
        <v>135.40560961910336</v>
      </c>
      <c r="G395" s="19">
        <f t="shared" si="66"/>
        <v>156.23208246964637</v>
      </c>
      <c r="H395" s="20">
        <f t="shared" si="67"/>
        <v>318482699.48000002</v>
      </c>
      <c r="J395" s="38"/>
    </row>
    <row r="396" spans="1:10" ht="12.75" customHeight="1" x14ac:dyDescent="0.25">
      <c r="A396" s="24" t="s">
        <v>160</v>
      </c>
      <c r="B396" s="25" t="s">
        <v>4</v>
      </c>
      <c r="C396" s="26">
        <v>844891093.36000001</v>
      </c>
      <c r="D396" s="26">
        <v>749797967</v>
      </c>
      <c r="E396" s="26">
        <v>1199696600.6500001</v>
      </c>
      <c r="F396" s="27">
        <f t="shared" si="65"/>
        <v>141.99422979818544</v>
      </c>
      <c r="G396" s="27">
        <f t="shared" si="66"/>
        <v>160.00264783993475</v>
      </c>
      <c r="H396" s="28">
        <f t="shared" si="67"/>
        <v>354805507.29000008</v>
      </c>
      <c r="J396" s="38"/>
    </row>
    <row r="397" spans="1:10" ht="12.75" customHeight="1" x14ac:dyDescent="0.25">
      <c r="A397" s="24" t="s">
        <v>161</v>
      </c>
      <c r="B397" s="25" t="s">
        <v>313</v>
      </c>
      <c r="C397" s="26">
        <v>54635006.899999999</v>
      </c>
      <c r="D397" s="26">
        <v>29817065</v>
      </c>
      <c r="E397" s="26">
        <v>18312199.09</v>
      </c>
      <c r="F397" s="27">
        <f t="shared" si="65"/>
        <v>33.517336464361279</v>
      </c>
      <c r="G397" s="27">
        <f t="shared" si="66"/>
        <v>61.415163061823819</v>
      </c>
      <c r="H397" s="28">
        <f t="shared" si="67"/>
        <v>-36322807.810000002</v>
      </c>
      <c r="J397" s="38"/>
    </row>
    <row r="398" spans="1:10" ht="12.75" customHeight="1" x14ac:dyDescent="0.25">
      <c r="A398" s="22" t="s">
        <v>275</v>
      </c>
      <c r="B398" s="17" t="s">
        <v>104</v>
      </c>
      <c r="C398" s="18">
        <v>177453764.83000001</v>
      </c>
      <c r="D398" s="18">
        <v>198659675</v>
      </c>
      <c r="E398" s="18">
        <v>193789809.72999999</v>
      </c>
      <c r="F398" s="19">
        <f t="shared" si="65"/>
        <v>109.20580350360549</v>
      </c>
      <c r="G398" s="19">
        <f t="shared" si="66"/>
        <v>97.548639264611708</v>
      </c>
      <c r="H398" s="20">
        <f t="shared" si="67"/>
        <v>16336044.899999976</v>
      </c>
      <c r="J398" s="38"/>
    </row>
    <row r="399" spans="1:10" ht="12.75" customHeight="1" x14ac:dyDescent="0.25">
      <c r="A399" s="24" t="s">
        <v>160</v>
      </c>
      <c r="B399" s="25" t="s">
        <v>4</v>
      </c>
      <c r="C399" s="26">
        <v>171155348.38</v>
      </c>
      <c r="D399" s="26">
        <v>193425756</v>
      </c>
      <c r="E399" s="26">
        <v>189695859.72999999</v>
      </c>
      <c r="F399" s="27">
        <f t="shared" si="65"/>
        <v>110.83256323888651</v>
      </c>
      <c r="G399" s="27">
        <f t="shared" si="66"/>
        <v>98.071665145773039</v>
      </c>
      <c r="H399" s="28">
        <f t="shared" si="67"/>
        <v>18540511.349999994</v>
      </c>
      <c r="J399" s="38"/>
    </row>
    <row r="400" spans="1:10" ht="12.75" customHeight="1" x14ac:dyDescent="0.25">
      <c r="A400" s="24" t="s">
        <v>161</v>
      </c>
      <c r="B400" s="25" t="s">
        <v>313</v>
      </c>
      <c r="C400" s="26">
        <v>6298416.4500000002</v>
      </c>
      <c r="D400" s="26">
        <v>5233919</v>
      </c>
      <c r="E400" s="26">
        <v>4093950</v>
      </c>
      <c r="F400" s="27">
        <f t="shared" si="65"/>
        <v>64.999671465039427</v>
      </c>
      <c r="G400" s="27">
        <f t="shared" si="66"/>
        <v>78.219590329922951</v>
      </c>
      <c r="H400" s="28">
        <f t="shared" si="67"/>
        <v>-2204466.4500000002</v>
      </c>
      <c r="J400" s="38"/>
    </row>
    <row r="401" spans="1:10" ht="12.75" customHeight="1" x14ac:dyDescent="0.25">
      <c r="A401" s="22" t="s">
        <v>276</v>
      </c>
      <c r="B401" s="17" t="s">
        <v>105</v>
      </c>
      <c r="C401" s="18">
        <v>1812849244.0899999</v>
      </c>
      <c r="D401" s="18">
        <v>1702077259</v>
      </c>
      <c r="E401" s="18">
        <v>1557636523.1500001</v>
      </c>
      <c r="F401" s="19">
        <f t="shared" si="65"/>
        <v>85.92201079201655</v>
      </c>
      <c r="G401" s="19">
        <f t="shared" si="66"/>
        <v>91.513855491209526</v>
      </c>
      <c r="H401" s="20">
        <f t="shared" si="67"/>
        <v>-255212720.93999982</v>
      </c>
      <c r="J401" s="38"/>
    </row>
    <row r="402" spans="1:10" ht="12.75" customHeight="1" x14ac:dyDescent="0.25">
      <c r="A402" s="24" t="s">
        <v>160</v>
      </c>
      <c r="B402" s="25" t="s">
        <v>4</v>
      </c>
      <c r="C402" s="26">
        <v>1358882316.5599999</v>
      </c>
      <c r="D402" s="26">
        <v>1461734578</v>
      </c>
      <c r="E402" s="26">
        <v>1326501791.53</v>
      </c>
      <c r="F402" s="27">
        <f t="shared" si="65"/>
        <v>97.617120729632347</v>
      </c>
      <c r="G402" s="27">
        <f t="shared" si="66"/>
        <v>90.748471815243605</v>
      </c>
      <c r="H402" s="28">
        <f t="shared" si="67"/>
        <v>-32380525.029999971</v>
      </c>
      <c r="J402" s="38"/>
    </row>
    <row r="403" spans="1:10" ht="12.75" customHeight="1" x14ac:dyDescent="0.25">
      <c r="A403" s="24" t="s">
        <v>161</v>
      </c>
      <c r="B403" s="25" t="s">
        <v>313</v>
      </c>
      <c r="C403" s="26">
        <v>453966927.52999997</v>
      </c>
      <c r="D403" s="26">
        <v>240342681</v>
      </c>
      <c r="E403" s="26">
        <v>231134731.62</v>
      </c>
      <c r="F403" s="27">
        <f t="shared" si="65"/>
        <v>50.914442793792659</v>
      </c>
      <c r="G403" s="27">
        <f t="shared" si="66"/>
        <v>96.168824720732815</v>
      </c>
      <c r="H403" s="28">
        <f t="shared" si="67"/>
        <v>-222832195.90999997</v>
      </c>
      <c r="J403" s="38"/>
    </row>
    <row r="404" spans="1:10" ht="12.75" customHeight="1" x14ac:dyDescent="0.25">
      <c r="A404" s="22" t="s">
        <v>277</v>
      </c>
      <c r="B404" s="17" t="s">
        <v>106</v>
      </c>
      <c r="C404" s="18">
        <v>583217945.25999999</v>
      </c>
      <c r="D404" s="18">
        <v>603548445</v>
      </c>
      <c r="E404" s="18">
        <v>578202239.02999997</v>
      </c>
      <c r="F404" s="19">
        <f t="shared" si="65"/>
        <v>99.139994530215631</v>
      </c>
      <c r="G404" s="19">
        <f t="shared" si="66"/>
        <v>95.800468681515696</v>
      </c>
      <c r="H404" s="20">
        <f t="shared" si="67"/>
        <v>-5015706.2300000191</v>
      </c>
      <c r="J404" s="38"/>
    </row>
    <row r="405" spans="1:10" ht="12.75" customHeight="1" x14ac:dyDescent="0.25">
      <c r="A405" s="24" t="s">
        <v>160</v>
      </c>
      <c r="B405" s="25" t="s">
        <v>4</v>
      </c>
      <c r="C405" s="26">
        <v>573751934.44000006</v>
      </c>
      <c r="D405" s="26">
        <v>540031045</v>
      </c>
      <c r="E405" s="26">
        <v>543474959.00999999</v>
      </c>
      <c r="F405" s="27">
        <f t="shared" si="65"/>
        <v>94.722985037156988</v>
      </c>
      <c r="G405" s="27">
        <f t="shared" si="66"/>
        <v>100.63772519041012</v>
      </c>
      <c r="H405" s="28">
        <f t="shared" si="67"/>
        <v>-30276975.430000067</v>
      </c>
      <c r="J405" s="38"/>
    </row>
    <row r="406" spans="1:10" ht="12.75" customHeight="1" x14ac:dyDescent="0.25">
      <c r="A406" s="24" t="s">
        <v>161</v>
      </c>
      <c r="B406" s="25" t="s">
        <v>313</v>
      </c>
      <c r="C406" s="26">
        <v>9466010.8200000003</v>
      </c>
      <c r="D406" s="26">
        <v>63517400</v>
      </c>
      <c r="E406" s="26">
        <v>34727280.020000003</v>
      </c>
      <c r="F406" s="27">
        <f t="shared" si="65"/>
        <v>366.86288110539056</v>
      </c>
      <c r="G406" s="27">
        <f t="shared" si="66"/>
        <v>54.67364851206127</v>
      </c>
      <c r="H406" s="28">
        <f t="shared" si="67"/>
        <v>25261269.200000003</v>
      </c>
      <c r="J406" s="38"/>
    </row>
    <row r="407" spans="1:10" ht="12.75" customHeight="1" x14ac:dyDescent="0.25">
      <c r="A407" s="22" t="s">
        <v>278</v>
      </c>
      <c r="B407" s="17" t="s">
        <v>107</v>
      </c>
      <c r="C407" s="18">
        <v>1945722065.05</v>
      </c>
      <c r="D407" s="18">
        <v>1706808102</v>
      </c>
      <c r="E407" s="18">
        <v>1688946252.1300001</v>
      </c>
      <c r="F407" s="19">
        <f t="shared" si="65"/>
        <v>86.80305797357542</v>
      </c>
      <c r="G407" s="19">
        <f t="shared" si="66"/>
        <v>98.953493960506179</v>
      </c>
      <c r="H407" s="20">
        <f t="shared" si="67"/>
        <v>-256775812.91999984</v>
      </c>
      <c r="J407" s="38"/>
    </row>
    <row r="408" spans="1:10" ht="12.75" customHeight="1" x14ac:dyDescent="0.25">
      <c r="A408" s="24" t="s">
        <v>160</v>
      </c>
      <c r="B408" s="25" t="s">
        <v>4</v>
      </c>
      <c r="C408" s="26">
        <v>1783769575.5599999</v>
      </c>
      <c r="D408" s="26">
        <v>1607235723</v>
      </c>
      <c r="E408" s="26">
        <v>1641610978.99</v>
      </c>
      <c r="F408" s="27">
        <f t="shared" si="65"/>
        <v>92.030439440286429</v>
      </c>
      <c r="G408" s="27">
        <f t="shared" si="66"/>
        <v>102.13878123153191</v>
      </c>
      <c r="H408" s="28">
        <f t="shared" si="67"/>
        <v>-142158596.56999993</v>
      </c>
      <c r="J408" s="38"/>
    </row>
    <row r="409" spans="1:10" ht="12.75" customHeight="1" x14ac:dyDescent="0.25">
      <c r="A409" s="24" t="s">
        <v>161</v>
      </c>
      <c r="B409" s="25" t="s">
        <v>313</v>
      </c>
      <c r="C409" s="26">
        <v>161952489.49000001</v>
      </c>
      <c r="D409" s="26">
        <v>99572379</v>
      </c>
      <c r="E409" s="26">
        <v>47335273.140000001</v>
      </c>
      <c r="F409" s="27">
        <f t="shared" si="65"/>
        <v>29.227876205584842</v>
      </c>
      <c r="G409" s="27">
        <f t="shared" si="66"/>
        <v>47.538557997092752</v>
      </c>
      <c r="H409" s="28">
        <f t="shared" si="67"/>
        <v>-114617216.35000001</v>
      </c>
      <c r="J409" s="38"/>
    </row>
    <row r="410" spans="1:10" ht="12.75" customHeight="1" x14ac:dyDescent="0.25">
      <c r="A410" s="22" t="s">
        <v>279</v>
      </c>
      <c r="B410" s="17" t="s">
        <v>108</v>
      </c>
      <c r="C410" s="18">
        <v>1342475014.04</v>
      </c>
      <c r="D410" s="18">
        <v>1351378776</v>
      </c>
      <c r="E410" s="18">
        <v>1348791372.53</v>
      </c>
      <c r="F410" s="19">
        <f t="shared" si="65"/>
        <v>100.47050100925094</v>
      </c>
      <c r="G410" s="19">
        <f t="shared" si="66"/>
        <v>99.808536028835775</v>
      </c>
      <c r="H410" s="20">
        <f t="shared" si="67"/>
        <v>6316358.4900000095</v>
      </c>
      <c r="J410" s="38"/>
    </row>
    <row r="411" spans="1:10" ht="12.75" customHeight="1" x14ac:dyDescent="0.25">
      <c r="A411" s="24" t="s">
        <v>160</v>
      </c>
      <c r="B411" s="25" t="s">
        <v>4</v>
      </c>
      <c r="C411" s="26">
        <v>1305977305.3599999</v>
      </c>
      <c r="D411" s="26">
        <v>1212480498</v>
      </c>
      <c r="E411" s="26">
        <v>1238535647.8699999</v>
      </c>
      <c r="F411" s="27">
        <f t="shared" si="65"/>
        <v>94.835924237488229</v>
      </c>
      <c r="G411" s="27">
        <f t="shared" si="66"/>
        <v>102.14891290317479</v>
      </c>
      <c r="H411" s="28">
        <f t="shared" si="67"/>
        <v>-67441657.49000001</v>
      </c>
      <c r="J411" s="38"/>
    </row>
    <row r="412" spans="1:10" ht="12.75" customHeight="1" x14ac:dyDescent="0.25">
      <c r="A412" s="24" t="s">
        <v>161</v>
      </c>
      <c r="B412" s="25" t="s">
        <v>313</v>
      </c>
      <c r="C412" s="26">
        <v>36497708.68</v>
      </c>
      <c r="D412" s="26">
        <v>138898278</v>
      </c>
      <c r="E412" s="26">
        <v>110255724.66</v>
      </c>
      <c r="F412" s="27">
        <f t="shared" ref="F412:F464" si="74">IF(C412=0,"x",E412/C412*100)</f>
        <v>302.08944245428177</v>
      </c>
      <c r="G412" s="27">
        <f t="shared" ref="G412:G464" si="75">IF(D412=0,"x",E412/D412*100)</f>
        <v>79.378755624313783</v>
      </c>
      <c r="H412" s="28">
        <f t="shared" si="67"/>
        <v>73758015.979999989</v>
      </c>
      <c r="J412" s="38"/>
    </row>
    <row r="413" spans="1:10" ht="12.75" customHeight="1" x14ac:dyDescent="0.25">
      <c r="A413" s="22" t="s">
        <v>280</v>
      </c>
      <c r="B413" s="17" t="s">
        <v>109</v>
      </c>
      <c r="C413" s="18">
        <v>1795250379.1900001</v>
      </c>
      <c r="D413" s="18">
        <v>1763014044</v>
      </c>
      <c r="E413" s="18">
        <v>1808442028.3499999</v>
      </c>
      <c r="F413" s="19">
        <f t="shared" si="74"/>
        <v>100.73480832049464</v>
      </c>
      <c r="G413" s="19">
        <f t="shared" si="75"/>
        <v>102.57672277226624</v>
      </c>
      <c r="H413" s="20">
        <f t="shared" ref="H413:H465" si="76">+E413-C413</f>
        <v>13191649.159999847</v>
      </c>
      <c r="J413" s="38"/>
    </row>
    <row r="414" spans="1:10" ht="12.75" customHeight="1" x14ac:dyDescent="0.25">
      <c r="A414" s="24" t="s">
        <v>160</v>
      </c>
      <c r="B414" s="25" t="s">
        <v>4</v>
      </c>
      <c r="C414" s="26">
        <v>1748965820.25</v>
      </c>
      <c r="D414" s="26">
        <v>1658042095</v>
      </c>
      <c r="E414" s="26">
        <v>1715144947.8900001</v>
      </c>
      <c r="F414" s="27">
        <f t="shared" si="74"/>
        <v>98.06623594535624</v>
      </c>
      <c r="G414" s="27">
        <f t="shared" si="75"/>
        <v>103.44399295181947</v>
      </c>
      <c r="H414" s="28">
        <f t="shared" si="76"/>
        <v>-33820872.359999895</v>
      </c>
      <c r="J414" s="38"/>
    </row>
    <row r="415" spans="1:10" ht="12.75" customHeight="1" x14ac:dyDescent="0.25">
      <c r="A415" s="24" t="s">
        <v>161</v>
      </c>
      <c r="B415" s="25" t="s">
        <v>313</v>
      </c>
      <c r="C415" s="26">
        <v>46284558.939999998</v>
      </c>
      <c r="D415" s="26">
        <v>104971949</v>
      </c>
      <c r="E415" s="26">
        <v>93297080.459999993</v>
      </c>
      <c r="F415" s="27">
        <f t="shared" si="74"/>
        <v>201.57279791937452</v>
      </c>
      <c r="G415" s="27">
        <f t="shared" si="75"/>
        <v>88.878106340580558</v>
      </c>
      <c r="H415" s="28">
        <f t="shared" si="76"/>
        <v>47012521.519999996</v>
      </c>
      <c r="J415" s="38"/>
    </row>
    <row r="416" spans="1:10" ht="12.75" customHeight="1" x14ac:dyDescent="0.25">
      <c r="A416" s="22" t="s">
        <v>281</v>
      </c>
      <c r="B416" s="17" t="s">
        <v>110</v>
      </c>
      <c r="C416" s="18">
        <v>64205042.670000002</v>
      </c>
      <c r="D416" s="18">
        <v>71438125</v>
      </c>
      <c r="E416" s="18">
        <v>68754535.5</v>
      </c>
      <c r="F416" s="19">
        <f t="shared" si="74"/>
        <v>107.08588086045422</v>
      </c>
      <c r="G416" s="19">
        <f t="shared" si="75"/>
        <v>96.243477134933201</v>
      </c>
      <c r="H416" s="20">
        <f t="shared" si="76"/>
        <v>4549492.8299999982</v>
      </c>
      <c r="J416" s="38"/>
    </row>
    <row r="417" spans="1:10" ht="12.75" customHeight="1" x14ac:dyDescent="0.25">
      <c r="A417" s="24" t="s">
        <v>160</v>
      </c>
      <c r="B417" s="25" t="s">
        <v>4</v>
      </c>
      <c r="C417" s="26">
        <v>62831824.25</v>
      </c>
      <c r="D417" s="26">
        <v>68395125</v>
      </c>
      <c r="E417" s="26">
        <v>66244545.390000001</v>
      </c>
      <c r="F417" s="27">
        <f t="shared" si="74"/>
        <v>105.43151687976018</v>
      </c>
      <c r="G417" s="27">
        <f t="shared" si="75"/>
        <v>96.855653659526169</v>
      </c>
      <c r="H417" s="28">
        <f t="shared" si="76"/>
        <v>3412721.1400000006</v>
      </c>
      <c r="J417" s="38"/>
    </row>
    <row r="418" spans="1:10" ht="12.75" customHeight="1" x14ac:dyDescent="0.25">
      <c r="A418" s="24" t="s">
        <v>161</v>
      </c>
      <c r="B418" s="25" t="s">
        <v>313</v>
      </c>
      <c r="C418" s="26">
        <v>1373218.42</v>
      </c>
      <c r="D418" s="26">
        <v>3043000</v>
      </c>
      <c r="E418" s="26">
        <v>2509990.11</v>
      </c>
      <c r="F418" s="27">
        <f t="shared" si="74"/>
        <v>182.78156434866349</v>
      </c>
      <c r="G418" s="27">
        <f t="shared" si="75"/>
        <v>82.484065395990797</v>
      </c>
      <c r="H418" s="28">
        <f t="shared" si="76"/>
        <v>1136771.69</v>
      </c>
      <c r="J418" s="38"/>
    </row>
    <row r="419" spans="1:10" ht="12.75" customHeight="1" x14ac:dyDescent="0.25">
      <c r="A419" s="22" t="s">
        <v>282</v>
      </c>
      <c r="B419" s="17" t="s">
        <v>111</v>
      </c>
      <c r="C419" s="18">
        <v>453049301.39999998</v>
      </c>
      <c r="D419" s="18">
        <v>477198323</v>
      </c>
      <c r="E419" s="18">
        <v>446142479.48000002</v>
      </c>
      <c r="F419" s="19">
        <f t="shared" si="74"/>
        <v>98.475481167577854</v>
      </c>
      <c r="G419" s="19">
        <f t="shared" si="75"/>
        <v>93.492046802519894</v>
      </c>
      <c r="H419" s="20">
        <f t="shared" si="76"/>
        <v>-6906821.9199999571</v>
      </c>
      <c r="J419" s="38"/>
    </row>
    <row r="420" spans="1:10" ht="12.75" customHeight="1" x14ac:dyDescent="0.25">
      <c r="A420" s="24" t="s">
        <v>160</v>
      </c>
      <c r="B420" s="25" t="s">
        <v>4</v>
      </c>
      <c r="C420" s="26">
        <v>443699657.35000002</v>
      </c>
      <c r="D420" s="26">
        <v>380151690</v>
      </c>
      <c r="E420" s="26">
        <v>426156650.13999999</v>
      </c>
      <c r="F420" s="27">
        <f t="shared" si="74"/>
        <v>96.046197710682094</v>
      </c>
      <c r="G420" s="27">
        <f t="shared" si="75"/>
        <v>112.1017376353108</v>
      </c>
      <c r="H420" s="28">
        <f t="shared" si="76"/>
        <v>-17543007.210000038</v>
      </c>
      <c r="J420" s="38"/>
    </row>
    <row r="421" spans="1:10" ht="12.75" customHeight="1" x14ac:dyDescent="0.25">
      <c r="A421" s="24" t="s">
        <v>161</v>
      </c>
      <c r="B421" s="25" t="s">
        <v>313</v>
      </c>
      <c r="C421" s="26">
        <v>9349644.0500000007</v>
      </c>
      <c r="D421" s="26">
        <v>97046633</v>
      </c>
      <c r="E421" s="26">
        <v>19985829.34</v>
      </c>
      <c r="F421" s="27">
        <f t="shared" si="74"/>
        <v>213.76032320717061</v>
      </c>
      <c r="G421" s="27">
        <f t="shared" si="75"/>
        <v>20.594047131959744</v>
      </c>
      <c r="H421" s="28">
        <f t="shared" si="76"/>
        <v>10636185.289999999</v>
      </c>
      <c r="J421" s="38"/>
    </row>
    <row r="422" spans="1:10" ht="12.75" customHeight="1" x14ac:dyDescent="0.25">
      <c r="A422" s="22" t="s">
        <v>283</v>
      </c>
      <c r="B422" s="17" t="s">
        <v>112</v>
      </c>
      <c r="C422" s="18">
        <v>812322100.20000005</v>
      </c>
      <c r="D422" s="18">
        <v>1046555634</v>
      </c>
      <c r="E422" s="18">
        <v>892397333.59000003</v>
      </c>
      <c r="F422" s="19">
        <f t="shared" si="74"/>
        <v>109.85757169111672</v>
      </c>
      <c r="G422" s="19">
        <f t="shared" si="75"/>
        <v>85.269937363884097</v>
      </c>
      <c r="H422" s="20">
        <f t="shared" si="76"/>
        <v>80075233.389999986</v>
      </c>
      <c r="J422" s="38"/>
    </row>
    <row r="423" spans="1:10" ht="12.75" customHeight="1" x14ac:dyDescent="0.25">
      <c r="A423" s="24" t="s">
        <v>160</v>
      </c>
      <c r="B423" s="25" t="s">
        <v>4</v>
      </c>
      <c r="C423" s="26">
        <v>785442098.22000003</v>
      </c>
      <c r="D423" s="26">
        <v>965170347</v>
      </c>
      <c r="E423" s="26">
        <v>854474822.88</v>
      </c>
      <c r="F423" s="27">
        <f t="shared" si="74"/>
        <v>108.78902783750002</v>
      </c>
      <c r="G423" s="27">
        <f t="shared" si="75"/>
        <v>88.530985803276025</v>
      </c>
      <c r="H423" s="28">
        <f t="shared" si="76"/>
        <v>69032724.659999967</v>
      </c>
      <c r="J423" s="38"/>
    </row>
    <row r="424" spans="1:10" ht="12.75" customHeight="1" x14ac:dyDescent="0.25">
      <c r="A424" s="24" t="s">
        <v>161</v>
      </c>
      <c r="B424" s="25" t="s">
        <v>313</v>
      </c>
      <c r="C424" s="26">
        <v>26880001.98</v>
      </c>
      <c r="D424" s="26">
        <v>81385287</v>
      </c>
      <c r="E424" s="26">
        <v>37922510.710000001</v>
      </c>
      <c r="F424" s="27">
        <f t="shared" si="74"/>
        <v>141.08075861830721</v>
      </c>
      <c r="G424" s="27">
        <f t="shared" si="75"/>
        <v>46.596273242852853</v>
      </c>
      <c r="H424" s="28">
        <f t="shared" si="76"/>
        <v>11042508.73</v>
      </c>
      <c r="J424" s="38"/>
    </row>
    <row r="425" spans="1:10" ht="12.75" customHeight="1" x14ac:dyDescent="0.25">
      <c r="A425" s="22" t="s">
        <v>350</v>
      </c>
      <c r="B425" s="17" t="s">
        <v>351</v>
      </c>
      <c r="C425" s="18">
        <v>198019850.43000001</v>
      </c>
      <c r="D425" s="18">
        <v>198778308</v>
      </c>
      <c r="E425" s="18">
        <v>206313565.63</v>
      </c>
      <c r="F425" s="27">
        <f t="shared" ref="F425:F427" si="77">IF(C425=0,"x",E425/C425*100)</f>
        <v>104.1883251512362</v>
      </c>
      <c r="G425" s="27">
        <f t="shared" ref="G425:G427" si="78">IF(D425=0,"x",E425/D425*100)</f>
        <v>103.79078467153468</v>
      </c>
      <c r="H425" s="28">
        <f t="shared" ref="H425:H427" si="79">+E425-C425</f>
        <v>8293715.1999999881</v>
      </c>
      <c r="J425" s="38"/>
    </row>
    <row r="426" spans="1:10" ht="12.75" customHeight="1" x14ac:dyDescent="0.25">
      <c r="A426" s="24" t="s">
        <v>160</v>
      </c>
      <c r="B426" s="25" t="s">
        <v>4</v>
      </c>
      <c r="C426" s="26">
        <v>184077791.83000001</v>
      </c>
      <c r="D426" s="26">
        <v>193194467</v>
      </c>
      <c r="E426" s="26">
        <v>200693078.86000001</v>
      </c>
      <c r="F426" s="27">
        <f t="shared" si="77"/>
        <v>109.02623117369019</v>
      </c>
      <c r="G426" s="27">
        <f t="shared" si="78"/>
        <v>103.88138023642261</v>
      </c>
      <c r="H426" s="28">
        <f t="shared" si="79"/>
        <v>16615287.030000001</v>
      </c>
      <c r="J426" s="38"/>
    </row>
    <row r="427" spans="1:10" ht="12.75" customHeight="1" x14ac:dyDescent="0.25">
      <c r="A427" s="24" t="s">
        <v>161</v>
      </c>
      <c r="B427" s="25" t="s">
        <v>313</v>
      </c>
      <c r="C427" s="26">
        <v>13942058.6</v>
      </c>
      <c r="D427" s="26">
        <v>5583841</v>
      </c>
      <c r="E427" s="26">
        <v>5620486.7699999996</v>
      </c>
      <c r="F427" s="27">
        <f t="shared" si="77"/>
        <v>40.313177065544679</v>
      </c>
      <c r="G427" s="27">
        <f t="shared" si="78"/>
        <v>100.65628247652467</v>
      </c>
      <c r="H427" s="28">
        <f t="shared" si="79"/>
        <v>-8321571.8300000001</v>
      </c>
      <c r="J427" s="38"/>
    </row>
    <row r="428" spans="1:10" ht="12.75" customHeight="1" x14ac:dyDescent="0.25">
      <c r="A428" s="22" t="s">
        <v>284</v>
      </c>
      <c r="B428" s="17" t="s">
        <v>113</v>
      </c>
      <c r="C428" s="18">
        <v>3529708112.3000002</v>
      </c>
      <c r="D428" s="18">
        <v>3427920701</v>
      </c>
      <c r="E428" s="18">
        <v>3547242652.0300002</v>
      </c>
      <c r="F428" s="19">
        <f t="shared" si="74"/>
        <v>100.49677024762748</v>
      </c>
      <c r="G428" s="19">
        <f t="shared" si="75"/>
        <v>103.48088422801587</v>
      </c>
      <c r="H428" s="20">
        <f t="shared" si="76"/>
        <v>17534539.730000019</v>
      </c>
      <c r="J428" s="38"/>
    </row>
    <row r="429" spans="1:10" ht="12.75" customHeight="1" x14ac:dyDescent="0.25">
      <c r="A429" s="24" t="s">
        <v>160</v>
      </c>
      <c r="B429" s="25" t="s">
        <v>4</v>
      </c>
      <c r="C429" s="26">
        <v>3479982085.29</v>
      </c>
      <c r="D429" s="26">
        <v>3295235165</v>
      </c>
      <c r="E429" s="26">
        <v>3473037476.1799998</v>
      </c>
      <c r="F429" s="27">
        <f t="shared" si="74"/>
        <v>99.800441239644442</v>
      </c>
      <c r="G429" s="27">
        <f t="shared" si="75"/>
        <v>105.39573967492544</v>
      </c>
      <c r="H429" s="28">
        <f t="shared" si="76"/>
        <v>-6944609.1100001335</v>
      </c>
      <c r="J429" s="38"/>
    </row>
    <row r="430" spans="1:10" ht="12.75" customHeight="1" x14ac:dyDescent="0.25">
      <c r="A430" s="24" t="s">
        <v>161</v>
      </c>
      <c r="B430" s="25" t="s">
        <v>313</v>
      </c>
      <c r="C430" s="26">
        <v>49726027.009999998</v>
      </c>
      <c r="D430" s="26">
        <v>132685536</v>
      </c>
      <c r="E430" s="26">
        <v>74205175.849999994</v>
      </c>
      <c r="F430" s="27">
        <f t="shared" si="74"/>
        <v>149.22804075032417</v>
      </c>
      <c r="G430" s="27">
        <f t="shared" si="75"/>
        <v>55.925595273624992</v>
      </c>
      <c r="H430" s="28">
        <f t="shared" si="76"/>
        <v>24479148.839999996</v>
      </c>
      <c r="J430" s="38"/>
    </row>
    <row r="431" spans="1:10" ht="12.75" customHeight="1" x14ac:dyDescent="0.25">
      <c r="A431" s="21">
        <v>38655</v>
      </c>
      <c r="B431" s="17" t="s">
        <v>393</v>
      </c>
      <c r="C431" s="18">
        <v>18245317.75</v>
      </c>
      <c r="D431" s="18">
        <v>21397318</v>
      </c>
      <c r="E431" s="18">
        <v>21700422.280000001</v>
      </c>
      <c r="F431" s="19">
        <f t="shared" si="74"/>
        <v>118.93693810840867</v>
      </c>
      <c r="G431" s="19">
        <f t="shared" si="75"/>
        <v>101.41655267262935</v>
      </c>
      <c r="H431" s="20">
        <f t="shared" si="76"/>
        <v>3455104.5300000012</v>
      </c>
      <c r="J431" s="38"/>
    </row>
    <row r="432" spans="1:10" ht="12.75" customHeight="1" x14ac:dyDescent="0.25">
      <c r="A432" s="24" t="s">
        <v>160</v>
      </c>
      <c r="B432" s="25" t="s">
        <v>4</v>
      </c>
      <c r="C432" s="26">
        <v>17542557.140000001</v>
      </c>
      <c r="D432" s="26">
        <v>18754422</v>
      </c>
      <c r="E432" s="26">
        <v>19145366.280000001</v>
      </c>
      <c r="F432" s="27">
        <f t="shared" si="74"/>
        <v>109.13669043349059</v>
      </c>
      <c r="G432" s="27">
        <f t="shared" si="75"/>
        <v>102.08454454101545</v>
      </c>
      <c r="H432" s="28">
        <f t="shared" si="76"/>
        <v>1602809.1400000006</v>
      </c>
      <c r="J432" s="38"/>
    </row>
    <row r="433" spans="1:10" ht="12.75" customHeight="1" x14ac:dyDescent="0.25">
      <c r="A433" s="24" t="s">
        <v>161</v>
      </c>
      <c r="B433" s="25" t="s">
        <v>313</v>
      </c>
      <c r="C433" s="26">
        <v>702760.61</v>
      </c>
      <c r="D433" s="26">
        <v>2642896</v>
      </c>
      <c r="E433" s="26">
        <v>2555056</v>
      </c>
      <c r="F433" s="27">
        <f t="shared" si="74"/>
        <v>363.57416218874306</v>
      </c>
      <c r="G433" s="27">
        <f t="shared" si="75"/>
        <v>96.676373190621206</v>
      </c>
      <c r="H433" s="28">
        <f t="shared" si="76"/>
        <v>1852295.3900000001</v>
      </c>
      <c r="J433" s="38"/>
    </row>
    <row r="434" spans="1:10" ht="12.75" customHeight="1" x14ac:dyDescent="0.25">
      <c r="A434" s="22" t="s">
        <v>285</v>
      </c>
      <c r="B434" s="17" t="s">
        <v>114</v>
      </c>
      <c r="C434" s="18">
        <v>13366234.75</v>
      </c>
      <c r="D434" s="18">
        <v>17747120</v>
      </c>
      <c r="E434" s="18">
        <v>17045021.960000001</v>
      </c>
      <c r="F434" s="19">
        <f t="shared" si="74"/>
        <v>127.52298817735488</v>
      </c>
      <c r="G434" s="19">
        <f t="shared" si="75"/>
        <v>96.04387618948877</v>
      </c>
      <c r="H434" s="20">
        <f t="shared" si="76"/>
        <v>3678787.2100000009</v>
      </c>
      <c r="J434" s="38"/>
    </row>
    <row r="435" spans="1:10" ht="12.75" customHeight="1" x14ac:dyDescent="0.25">
      <c r="A435" s="24" t="s">
        <v>160</v>
      </c>
      <c r="B435" s="25" t="s">
        <v>4</v>
      </c>
      <c r="C435" s="26">
        <v>9620013.3699999992</v>
      </c>
      <c r="D435" s="26">
        <v>11644620</v>
      </c>
      <c r="E435" s="26">
        <v>11067492.039999999</v>
      </c>
      <c r="F435" s="27">
        <f t="shared" si="74"/>
        <v>115.04653490933765</v>
      </c>
      <c r="G435" s="27">
        <f t="shared" si="75"/>
        <v>95.043823156101269</v>
      </c>
      <c r="H435" s="28">
        <f t="shared" si="76"/>
        <v>1447478.67</v>
      </c>
      <c r="J435" s="38"/>
    </row>
    <row r="436" spans="1:10" ht="12.75" customHeight="1" x14ac:dyDescent="0.25">
      <c r="A436" s="24" t="s">
        <v>161</v>
      </c>
      <c r="B436" s="25" t="s">
        <v>313</v>
      </c>
      <c r="C436" s="26">
        <v>3746221.38</v>
      </c>
      <c r="D436" s="26">
        <v>6102500</v>
      </c>
      <c r="E436" s="26">
        <v>5977529.9199999999</v>
      </c>
      <c r="F436" s="27">
        <f t="shared" si="74"/>
        <v>159.56157721784183</v>
      </c>
      <c r="G436" s="27">
        <f t="shared" si="75"/>
        <v>97.952149446947971</v>
      </c>
      <c r="H436" s="28">
        <f t="shared" si="76"/>
        <v>2231308.54</v>
      </c>
      <c r="J436" s="38"/>
    </row>
    <row r="437" spans="1:10" ht="12.75" customHeight="1" x14ac:dyDescent="0.25">
      <c r="A437" s="22" t="s">
        <v>286</v>
      </c>
      <c r="B437" s="17" t="s">
        <v>115</v>
      </c>
      <c r="C437" s="18">
        <v>229124059.96000001</v>
      </c>
      <c r="D437" s="18">
        <v>243936763</v>
      </c>
      <c r="E437" s="18">
        <v>227287875.66</v>
      </c>
      <c r="F437" s="19">
        <f t="shared" si="74"/>
        <v>99.198606946681821</v>
      </c>
      <c r="G437" s="19">
        <f t="shared" si="75"/>
        <v>93.174916672973978</v>
      </c>
      <c r="H437" s="20">
        <f t="shared" si="76"/>
        <v>-1836184.3000000119</v>
      </c>
      <c r="J437" s="38"/>
    </row>
    <row r="438" spans="1:10" ht="12.75" customHeight="1" x14ac:dyDescent="0.25">
      <c r="A438" s="24" t="s">
        <v>160</v>
      </c>
      <c r="B438" s="25" t="s">
        <v>4</v>
      </c>
      <c r="C438" s="26">
        <v>220335355.77000001</v>
      </c>
      <c r="D438" s="26">
        <v>227252932</v>
      </c>
      <c r="E438" s="26">
        <v>215340155.91999999</v>
      </c>
      <c r="F438" s="27">
        <f>IF(C438=0,"x",E438/C438*100)</f>
        <v>97.732910438933672</v>
      </c>
      <c r="G438" s="27">
        <f t="shared" si="75"/>
        <v>94.757921943994987</v>
      </c>
      <c r="H438" s="28">
        <f t="shared" si="76"/>
        <v>-4995199.8500000238</v>
      </c>
      <c r="J438" s="38"/>
    </row>
    <row r="439" spans="1:10" ht="12.75" customHeight="1" x14ac:dyDescent="0.25">
      <c r="A439" s="24" t="s">
        <v>161</v>
      </c>
      <c r="B439" s="25" t="s">
        <v>313</v>
      </c>
      <c r="C439" s="26">
        <v>8788704.1899999995</v>
      </c>
      <c r="D439" s="26">
        <v>16683831</v>
      </c>
      <c r="E439" s="26">
        <v>11947719.74</v>
      </c>
      <c r="F439" s="27">
        <f t="shared" ref="F439" si="80">IF(C439=0,"x",E439/C439*100)</f>
        <v>135.94404228093609</v>
      </c>
      <c r="G439" s="27">
        <f t="shared" si="75"/>
        <v>71.612567521212597</v>
      </c>
      <c r="H439" s="28">
        <f t="shared" si="76"/>
        <v>3159015.5500000007</v>
      </c>
      <c r="J439" s="38"/>
    </row>
    <row r="440" spans="1:10" ht="12.75" customHeight="1" x14ac:dyDescent="0.25">
      <c r="A440" s="16" t="s">
        <v>287</v>
      </c>
      <c r="B440" s="17" t="s">
        <v>117</v>
      </c>
      <c r="C440" s="29">
        <v>75322383.129999995</v>
      </c>
      <c r="D440" s="29">
        <v>222311000</v>
      </c>
      <c r="E440" s="29">
        <v>97631394.599999994</v>
      </c>
      <c r="F440" s="27">
        <f t="shared" ref="F440" si="81">IF(C440=0,"x",E440/C440*100)</f>
        <v>129.61803721942329</v>
      </c>
      <c r="G440" s="27">
        <f t="shared" ref="G440" si="82">IF(D440=0,"x",E440/D440*100)</f>
        <v>43.916582895133395</v>
      </c>
      <c r="H440" s="28">
        <f t="shared" ref="H440" si="83">+E440-C440</f>
        <v>22309011.469999999</v>
      </c>
      <c r="J440" s="38"/>
    </row>
    <row r="441" spans="1:10" ht="12.75" customHeight="1" x14ac:dyDescent="0.25">
      <c r="A441" s="22" t="s">
        <v>288</v>
      </c>
      <c r="B441" s="17" t="s">
        <v>118</v>
      </c>
      <c r="C441" s="18">
        <v>75322383.129999995</v>
      </c>
      <c r="D441" s="18">
        <v>222311000</v>
      </c>
      <c r="E441" s="18">
        <v>97631394.599999994</v>
      </c>
      <c r="F441" s="19">
        <f t="shared" si="74"/>
        <v>129.61803721942329</v>
      </c>
      <c r="G441" s="19">
        <f t="shared" si="75"/>
        <v>43.916582895133395</v>
      </c>
      <c r="H441" s="20">
        <f t="shared" si="76"/>
        <v>22309011.469999999</v>
      </c>
      <c r="J441" s="38"/>
    </row>
    <row r="442" spans="1:10" ht="12.75" customHeight="1" x14ac:dyDescent="0.25">
      <c r="A442" s="24" t="s">
        <v>160</v>
      </c>
      <c r="B442" s="25" t="s">
        <v>4</v>
      </c>
      <c r="C442" s="26">
        <v>71388885.689999998</v>
      </c>
      <c r="D442" s="26">
        <v>88543500</v>
      </c>
      <c r="E442" s="26">
        <v>79976715.689999998</v>
      </c>
      <c r="F442" s="27">
        <f t="shared" si="74"/>
        <v>112.02964567522724</v>
      </c>
      <c r="G442" s="27">
        <f t="shared" si="75"/>
        <v>90.324773348693014</v>
      </c>
      <c r="H442" s="28">
        <f t="shared" si="76"/>
        <v>8587830</v>
      </c>
      <c r="J442" s="38"/>
    </row>
    <row r="443" spans="1:10" ht="12.75" customHeight="1" x14ac:dyDescent="0.25">
      <c r="A443" s="24" t="s">
        <v>161</v>
      </c>
      <c r="B443" s="25" t="s">
        <v>313</v>
      </c>
      <c r="C443" s="26">
        <v>3933497.44</v>
      </c>
      <c r="D443" s="26">
        <v>133767500</v>
      </c>
      <c r="E443" s="26">
        <v>17654678.91</v>
      </c>
      <c r="F443" s="27">
        <f t="shared" si="74"/>
        <v>448.82904283776526</v>
      </c>
      <c r="G443" s="27">
        <f t="shared" si="75"/>
        <v>13.198033087259612</v>
      </c>
      <c r="H443" s="28">
        <f t="shared" si="76"/>
        <v>13721181.470000001</v>
      </c>
      <c r="J443" s="38"/>
    </row>
    <row r="444" spans="1:10" ht="12.75" customHeight="1" x14ac:dyDescent="0.25">
      <c r="A444" s="16" t="s">
        <v>352</v>
      </c>
      <c r="B444" s="17" t="s">
        <v>353</v>
      </c>
      <c r="C444" s="29">
        <v>3328576369.5599999</v>
      </c>
      <c r="D444" s="29">
        <v>3578850819</v>
      </c>
      <c r="E444" s="29">
        <v>3522072012.5700002</v>
      </c>
      <c r="F444" s="19">
        <f t="shared" si="74"/>
        <v>105.81316519517256</v>
      </c>
      <c r="G444" s="19">
        <f t="shared" si="75"/>
        <v>98.413490550414593</v>
      </c>
      <c r="H444" s="30">
        <f t="shared" si="76"/>
        <v>193495643.01000023</v>
      </c>
      <c r="J444" s="38"/>
    </row>
    <row r="445" spans="1:10" ht="12.75" customHeight="1" x14ac:dyDescent="0.25">
      <c r="A445" s="22" t="s">
        <v>354</v>
      </c>
      <c r="B445" s="17" t="s">
        <v>394</v>
      </c>
      <c r="C445" s="18">
        <v>905350534.63999999</v>
      </c>
      <c r="D445" s="18">
        <v>1017346751</v>
      </c>
      <c r="E445" s="18">
        <v>971360939.76999998</v>
      </c>
      <c r="F445" s="19">
        <f t="shared" si="74"/>
        <v>107.29114333115714</v>
      </c>
      <c r="G445" s="19">
        <f t="shared" si="75"/>
        <v>95.479829155123525</v>
      </c>
      <c r="H445" s="20">
        <f t="shared" si="76"/>
        <v>66010405.129999995</v>
      </c>
      <c r="J445" s="38"/>
    </row>
    <row r="446" spans="1:10" ht="12.75" customHeight="1" x14ac:dyDescent="0.25">
      <c r="A446" s="24" t="s">
        <v>160</v>
      </c>
      <c r="B446" s="25" t="s">
        <v>4</v>
      </c>
      <c r="C446" s="26">
        <v>706919365.15999997</v>
      </c>
      <c r="D446" s="26">
        <v>749896745</v>
      </c>
      <c r="E446" s="26">
        <v>716529236.24000001</v>
      </c>
      <c r="F446" s="27">
        <f t="shared" si="74"/>
        <v>101.35940130566729</v>
      </c>
      <c r="G446" s="27">
        <f t="shared" si="75"/>
        <v>95.550386238841455</v>
      </c>
      <c r="H446" s="28">
        <f t="shared" si="76"/>
        <v>9609871.0800000429</v>
      </c>
      <c r="J446" s="38"/>
    </row>
    <row r="447" spans="1:10" ht="12.75" customHeight="1" x14ac:dyDescent="0.25">
      <c r="A447" s="24" t="s">
        <v>161</v>
      </c>
      <c r="B447" s="25" t="s">
        <v>313</v>
      </c>
      <c r="C447" s="26">
        <v>198431169.47999999</v>
      </c>
      <c r="D447" s="26">
        <v>267450006</v>
      </c>
      <c r="E447" s="26">
        <v>254831703.53</v>
      </c>
      <c r="F447" s="27">
        <f t="shared" si="74"/>
        <v>128.42322312457301</v>
      </c>
      <c r="G447" s="27">
        <f t="shared" si="75"/>
        <v>95.281995817192083</v>
      </c>
      <c r="H447" s="28">
        <f t="shared" si="76"/>
        <v>56400534.050000012</v>
      </c>
      <c r="J447" s="38"/>
    </row>
    <row r="448" spans="1:10" ht="12.75" customHeight="1" x14ac:dyDescent="0.25">
      <c r="A448" s="22" t="s">
        <v>355</v>
      </c>
      <c r="B448" s="17" t="s">
        <v>119</v>
      </c>
      <c r="C448" s="18">
        <v>7718000.7400000002</v>
      </c>
      <c r="D448" s="18">
        <v>12347175</v>
      </c>
      <c r="E448" s="18">
        <v>8402779.0899999999</v>
      </c>
      <c r="F448" s="19">
        <f t="shared" si="74"/>
        <v>108.87248360123894</v>
      </c>
      <c r="G448" s="19">
        <f t="shared" si="75"/>
        <v>68.054264153541183</v>
      </c>
      <c r="H448" s="20">
        <f t="shared" si="76"/>
        <v>684778.34999999963</v>
      </c>
      <c r="J448" s="38"/>
    </row>
    <row r="449" spans="1:10" ht="12.75" customHeight="1" x14ac:dyDescent="0.25">
      <c r="A449" s="24" t="s">
        <v>160</v>
      </c>
      <c r="B449" s="25" t="s">
        <v>4</v>
      </c>
      <c r="C449" s="26">
        <v>7558606.8600000003</v>
      </c>
      <c r="D449" s="26">
        <v>12065000</v>
      </c>
      <c r="E449" s="26">
        <v>8346311.4500000002</v>
      </c>
      <c r="F449" s="27">
        <f t="shared" si="74"/>
        <v>110.42129329636812</v>
      </c>
      <c r="G449" s="27">
        <f t="shared" si="75"/>
        <v>69.177881889763782</v>
      </c>
      <c r="H449" s="28">
        <f t="shared" si="76"/>
        <v>787704.58999999985</v>
      </c>
      <c r="J449" s="38"/>
    </row>
    <row r="450" spans="1:10" ht="12.75" customHeight="1" x14ac:dyDescent="0.25">
      <c r="A450" s="24" t="s">
        <v>161</v>
      </c>
      <c r="B450" s="25" t="s">
        <v>313</v>
      </c>
      <c r="C450" s="26">
        <v>159393.88</v>
      </c>
      <c r="D450" s="26">
        <v>282175</v>
      </c>
      <c r="E450" s="26">
        <v>56467.64</v>
      </c>
      <c r="F450" s="27">
        <f t="shared" si="74"/>
        <v>35.426479360437177</v>
      </c>
      <c r="G450" s="27">
        <f t="shared" ref="G450" si="84">IF(D450=0,"x",E450/D450*100)</f>
        <v>20.011567289802425</v>
      </c>
      <c r="H450" s="28">
        <f t="shared" ref="H450" si="85">+E450-C450</f>
        <v>-102926.24</v>
      </c>
      <c r="J450" s="38"/>
    </row>
    <row r="451" spans="1:10" ht="12.75" customHeight="1" x14ac:dyDescent="0.25">
      <c r="A451" s="22" t="s">
        <v>356</v>
      </c>
      <c r="B451" s="17" t="s">
        <v>120</v>
      </c>
      <c r="C451" s="18">
        <v>585110816.07000005</v>
      </c>
      <c r="D451" s="18">
        <v>649001435</v>
      </c>
      <c r="E451" s="18">
        <v>657351292.83000004</v>
      </c>
      <c r="F451" s="19">
        <f t="shared" si="74"/>
        <v>112.34646066624028</v>
      </c>
      <c r="G451" s="19">
        <f t="shared" si="75"/>
        <v>101.28657001043457</v>
      </c>
      <c r="H451" s="20">
        <f t="shared" si="76"/>
        <v>72240476.75999999</v>
      </c>
      <c r="J451" s="38"/>
    </row>
    <row r="452" spans="1:10" ht="12.75" customHeight="1" x14ac:dyDescent="0.25">
      <c r="A452" s="24" t="s">
        <v>160</v>
      </c>
      <c r="B452" s="25" t="s">
        <v>4</v>
      </c>
      <c r="C452" s="26">
        <v>582065869.34000003</v>
      </c>
      <c r="D452" s="26">
        <v>634601013</v>
      </c>
      <c r="E452" s="26">
        <v>641382102.33000004</v>
      </c>
      <c r="F452" s="27">
        <f t="shared" si="74"/>
        <v>110.19063925827814</v>
      </c>
      <c r="G452" s="27">
        <f t="shared" si="75"/>
        <v>101.06855948715608</v>
      </c>
      <c r="H452" s="28">
        <f t="shared" si="76"/>
        <v>59316232.99000001</v>
      </c>
      <c r="J452" s="38"/>
    </row>
    <row r="453" spans="1:10" ht="12.75" customHeight="1" x14ac:dyDescent="0.25">
      <c r="A453" s="24" t="s">
        <v>161</v>
      </c>
      <c r="B453" s="25" t="s">
        <v>313</v>
      </c>
      <c r="C453" s="26">
        <v>3044946.73</v>
      </c>
      <c r="D453" s="26">
        <v>14400422</v>
      </c>
      <c r="E453" s="26">
        <v>15969190.5</v>
      </c>
      <c r="F453" s="27">
        <f t="shared" si="74"/>
        <v>524.4489285367564</v>
      </c>
      <c r="G453" s="27">
        <f t="shared" si="75"/>
        <v>110.89390644246397</v>
      </c>
      <c r="H453" s="28">
        <f t="shared" si="76"/>
        <v>12924243.77</v>
      </c>
      <c r="J453" s="38"/>
    </row>
    <row r="454" spans="1:10" ht="12.75" customHeight="1" x14ac:dyDescent="0.25">
      <c r="A454" s="22" t="s">
        <v>357</v>
      </c>
      <c r="B454" s="17" t="s">
        <v>121</v>
      </c>
      <c r="C454" s="18">
        <v>33251719.719999999</v>
      </c>
      <c r="D454" s="18">
        <v>34136945</v>
      </c>
      <c r="E454" s="18">
        <v>33943282.149999999</v>
      </c>
      <c r="F454" s="19">
        <f t="shared" si="74"/>
        <v>102.07977943944971</v>
      </c>
      <c r="G454" s="19">
        <f t="shared" si="75"/>
        <v>99.432688396691617</v>
      </c>
      <c r="H454" s="20">
        <f t="shared" si="76"/>
        <v>691562.4299999997</v>
      </c>
      <c r="J454" s="38"/>
    </row>
    <row r="455" spans="1:10" ht="12.75" customHeight="1" x14ac:dyDescent="0.25">
      <c r="A455" s="24" t="s">
        <v>160</v>
      </c>
      <c r="B455" s="25" t="s">
        <v>4</v>
      </c>
      <c r="C455" s="26">
        <v>33232719.719999999</v>
      </c>
      <c r="D455" s="26">
        <v>33973945</v>
      </c>
      <c r="E455" s="26">
        <v>33825748.450000003</v>
      </c>
      <c r="F455" s="27">
        <f t="shared" si="74"/>
        <v>101.78447245665274</v>
      </c>
      <c r="G455" s="27">
        <f t="shared" si="75"/>
        <v>99.563793518827453</v>
      </c>
      <c r="H455" s="28">
        <f t="shared" si="76"/>
        <v>593028.73000000417</v>
      </c>
      <c r="J455" s="38"/>
    </row>
    <row r="456" spans="1:10" ht="12.75" customHeight="1" x14ac:dyDescent="0.25">
      <c r="A456" s="24" t="s">
        <v>161</v>
      </c>
      <c r="B456" s="25" t="s">
        <v>313</v>
      </c>
      <c r="C456" s="26">
        <v>19000</v>
      </c>
      <c r="D456" s="26">
        <v>163000</v>
      </c>
      <c r="E456" s="26">
        <v>117533.7</v>
      </c>
      <c r="F456" s="27">
        <f t="shared" si="74"/>
        <v>618.59842105263158</v>
      </c>
      <c r="G456" s="27">
        <f t="shared" si="75"/>
        <v>72.106564417177907</v>
      </c>
      <c r="H456" s="28">
        <f t="shared" si="76"/>
        <v>98533.7</v>
      </c>
      <c r="J456" s="38"/>
    </row>
    <row r="457" spans="1:10" ht="12.75" customHeight="1" x14ac:dyDescent="0.25">
      <c r="A457" s="22" t="s">
        <v>358</v>
      </c>
      <c r="B457" s="17" t="s">
        <v>122</v>
      </c>
      <c r="C457" s="18">
        <v>22348441.609999999</v>
      </c>
      <c r="D457" s="18">
        <v>22478800</v>
      </c>
      <c r="E457" s="18">
        <v>21992112.739999998</v>
      </c>
      <c r="F457" s="19">
        <f t="shared" si="74"/>
        <v>98.405576208765453</v>
      </c>
      <c r="G457" s="19">
        <f t="shared" si="75"/>
        <v>97.83490551097033</v>
      </c>
      <c r="H457" s="20">
        <f t="shared" si="76"/>
        <v>-356328.87000000104</v>
      </c>
      <c r="J457" s="38"/>
    </row>
    <row r="458" spans="1:10" ht="12.75" customHeight="1" x14ac:dyDescent="0.25">
      <c r="A458" s="24" t="s">
        <v>160</v>
      </c>
      <c r="B458" s="25" t="s">
        <v>4</v>
      </c>
      <c r="C458" s="26">
        <v>22323986.469999999</v>
      </c>
      <c r="D458" s="26">
        <v>22377000</v>
      </c>
      <c r="E458" s="26">
        <v>21919727.84</v>
      </c>
      <c r="F458" s="27">
        <f t="shared" si="74"/>
        <v>98.189128852307533</v>
      </c>
      <c r="G458" s="27">
        <f t="shared" si="75"/>
        <v>97.95650820038432</v>
      </c>
      <c r="H458" s="28">
        <f t="shared" si="76"/>
        <v>-404258.62999999896</v>
      </c>
      <c r="J458" s="38"/>
    </row>
    <row r="459" spans="1:10" ht="12.75" customHeight="1" x14ac:dyDescent="0.25">
      <c r="A459" s="24" t="s">
        <v>161</v>
      </c>
      <c r="B459" s="25" t="s">
        <v>313</v>
      </c>
      <c r="C459" s="26">
        <v>24455.14</v>
      </c>
      <c r="D459" s="26">
        <v>101800</v>
      </c>
      <c r="E459" s="26">
        <v>72384.899999999994</v>
      </c>
      <c r="F459" s="27">
        <f t="shared" si="74"/>
        <v>295.99053614086853</v>
      </c>
      <c r="G459" s="27">
        <f t="shared" si="75"/>
        <v>71.105009823182712</v>
      </c>
      <c r="H459" s="28">
        <f t="shared" si="76"/>
        <v>47929.759999999995</v>
      </c>
      <c r="J459" s="38"/>
    </row>
    <row r="460" spans="1:10" ht="12.75" customHeight="1" x14ac:dyDescent="0.25">
      <c r="A460" s="22" t="s">
        <v>359</v>
      </c>
      <c r="B460" s="17" t="s">
        <v>123</v>
      </c>
      <c r="C460" s="18">
        <v>18124918.109999999</v>
      </c>
      <c r="D460" s="18">
        <v>18424970</v>
      </c>
      <c r="E460" s="18">
        <v>18150506.899999999</v>
      </c>
      <c r="F460" s="19">
        <f t="shared" si="74"/>
        <v>100.14118016889621</v>
      </c>
      <c r="G460" s="19">
        <f t="shared" si="75"/>
        <v>98.510374236701608</v>
      </c>
      <c r="H460" s="20">
        <f t="shared" si="76"/>
        <v>25588.789999999106</v>
      </c>
      <c r="J460" s="38"/>
    </row>
    <row r="461" spans="1:10" ht="12.75" customHeight="1" x14ac:dyDescent="0.25">
      <c r="A461" s="24" t="s">
        <v>160</v>
      </c>
      <c r="B461" s="25" t="s">
        <v>4</v>
      </c>
      <c r="C461" s="26">
        <v>18068559.379999999</v>
      </c>
      <c r="D461" s="26">
        <v>18335220</v>
      </c>
      <c r="E461" s="26">
        <v>18085648.620000001</v>
      </c>
      <c r="F461" s="27">
        <f t="shared" si="74"/>
        <v>100.09457998084186</v>
      </c>
      <c r="G461" s="27">
        <f t="shared" si="75"/>
        <v>98.638841639205864</v>
      </c>
      <c r="H461" s="28">
        <f t="shared" si="76"/>
        <v>17089.240000002086</v>
      </c>
      <c r="J461" s="38"/>
    </row>
    <row r="462" spans="1:10" ht="12.75" customHeight="1" x14ac:dyDescent="0.25">
      <c r="A462" s="24" t="s">
        <v>161</v>
      </c>
      <c r="B462" s="25" t="s">
        <v>313</v>
      </c>
      <c r="C462" s="26">
        <v>56358.73</v>
      </c>
      <c r="D462" s="26">
        <v>89750</v>
      </c>
      <c r="E462" s="26">
        <v>64858.28</v>
      </c>
      <c r="F462" s="27">
        <f t="shared" si="74"/>
        <v>115.0811595648092</v>
      </c>
      <c r="G462" s="27">
        <f t="shared" si="75"/>
        <v>72.265493036211708</v>
      </c>
      <c r="H462" s="28">
        <f t="shared" si="76"/>
        <v>8499.5499999999956</v>
      </c>
      <c r="J462" s="38"/>
    </row>
    <row r="463" spans="1:10" ht="12.75" customHeight="1" x14ac:dyDescent="0.25">
      <c r="A463" s="22" t="s">
        <v>360</v>
      </c>
      <c r="B463" s="17" t="s">
        <v>124</v>
      </c>
      <c r="C463" s="18">
        <v>25675669.25</v>
      </c>
      <c r="D463" s="18">
        <v>26643774</v>
      </c>
      <c r="E463" s="18">
        <v>26464689.050000001</v>
      </c>
      <c r="F463" s="19">
        <f t="shared" si="74"/>
        <v>103.07302525327553</v>
      </c>
      <c r="G463" s="19">
        <f t="shared" si="75"/>
        <v>99.327854417320921</v>
      </c>
      <c r="H463" s="20">
        <f t="shared" si="76"/>
        <v>789019.80000000075</v>
      </c>
      <c r="J463" s="38"/>
    </row>
    <row r="464" spans="1:10" ht="12.75" customHeight="1" x14ac:dyDescent="0.25">
      <c r="A464" s="24" t="s">
        <v>160</v>
      </c>
      <c r="B464" s="25" t="s">
        <v>4</v>
      </c>
      <c r="C464" s="26">
        <v>25603818.75</v>
      </c>
      <c r="D464" s="26">
        <v>26510774</v>
      </c>
      <c r="E464" s="26">
        <v>26380720.390000001</v>
      </c>
      <c r="F464" s="27">
        <f t="shared" si="74"/>
        <v>103.03431940206184</v>
      </c>
      <c r="G464" s="27">
        <f t="shared" si="75"/>
        <v>99.509431109027602</v>
      </c>
      <c r="H464" s="28">
        <f t="shared" si="76"/>
        <v>776901.6400000006</v>
      </c>
      <c r="J464" s="38"/>
    </row>
    <row r="465" spans="1:10" ht="12.75" customHeight="1" x14ac:dyDescent="0.25">
      <c r="A465" s="24" t="s">
        <v>161</v>
      </c>
      <c r="B465" s="25" t="s">
        <v>313</v>
      </c>
      <c r="C465" s="26">
        <v>71850.5</v>
      </c>
      <c r="D465" s="26">
        <v>133000</v>
      </c>
      <c r="E465" s="26">
        <v>83968.66</v>
      </c>
      <c r="F465" s="27">
        <f t="shared" ref="F465:F540" si="86">IF(C465=0,"x",E465/C465*100)</f>
        <v>116.8657977327924</v>
      </c>
      <c r="G465" s="27">
        <f t="shared" ref="G465:G540" si="87">IF(D465=0,"x",E465/D465*100)</f>
        <v>63.134330827067672</v>
      </c>
      <c r="H465" s="28">
        <f t="shared" si="76"/>
        <v>12118.160000000003</v>
      </c>
      <c r="J465" s="38"/>
    </row>
    <row r="466" spans="1:10" ht="12.75" customHeight="1" x14ac:dyDescent="0.25">
      <c r="A466" s="22" t="s">
        <v>361</v>
      </c>
      <c r="B466" s="17" t="s">
        <v>125</v>
      </c>
      <c r="C466" s="18">
        <v>65567264.68</v>
      </c>
      <c r="D466" s="18">
        <v>50462718</v>
      </c>
      <c r="E466" s="18">
        <v>49413071.189999998</v>
      </c>
      <c r="F466" s="19">
        <f t="shared" si="86"/>
        <v>75.362410543065522</v>
      </c>
      <c r="G466" s="19">
        <f t="shared" si="87"/>
        <v>97.919955857312317</v>
      </c>
      <c r="H466" s="20">
        <f t="shared" ref="H466:H540" si="88">+E466-C466</f>
        <v>-16154193.490000002</v>
      </c>
      <c r="J466" s="38"/>
    </row>
    <row r="467" spans="1:10" ht="12.75" customHeight="1" x14ac:dyDescent="0.25">
      <c r="A467" s="24" t="s">
        <v>160</v>
      </c>
      <c r="B467" s="25" t="s">
        <v>4</v>
      </c>
      <c r="C467" s="26">
        <v>65481764.68</v>
      </c>
      <c r="D467" s="26">
        <v>50299718</v>
      </c>
      <c r="E467" s="26">
        <v>49334768.579999998</v>
      </c>
      <c r="F467" s="27">
        <f t="shared" si="86"/>
        <v>75.341232511206655</v>
      </c>
      <c r="G467" s="27">
        <f t="shared" si="87"/>
        <v>98.081600735813268</v>
      </c>
      <c r="H467" s="28">
        <f t="shared" si="88"/>
        <v>-16146996.100000001</v>
      </c>
      <c r="J467" s="38"/>
    </row>
    <row r="468" spans="1:10" ht="12.75" customHeight="1" x14ac:dyDescent="0.25">
      <c r="A468" s="24" t="s">
        <v>161</v>
      </c>
      <c r="B468" s="25" t="s">
        <v>313</v>
      </c>
      <c r="C468" s="26">
        <v>85500</v>
      </c>
      <c r="D468" s="26">
        <v>163000</v>
      </c>
      <c r="E468" s="26">
        <v>78302.61</v>
      </c>
      <c r="F468" s="27">
        <f t="shared" ref="F468" si="89">IF(C468=0,"x",E468/C468*100)</f>
        <v>91.581999999999994</v>
      </c>
      <c r="G468" s="27">
        <f t="shared" ref="G468" si="90">IF(D468=0,"x",E468/D468*100)</f>
        <v>48.038411042944787</v>
      </c>
      <c r="H468" s="28">
        <f t="shared" ref="H468" si="91">+E468-C468</f>
        <v>-7197.3899999999994</v>
      </c>
      <c r="J468" s="38"/>
    </row>
    <row r="469" spans="1:10" ht="12.75" customHeight="1" x14ac:dyDescent="0.25">
      <c r="A469" s="22" t="s">
        <v>362</v>
      </c>
      <c r="B469" s="17" t="s">
        <v>126</v>
      </c>
      <c r="C469" s="18">
        <v>1468997.54</v>
      </c>
      <c r="D469" s="18">
        <v>1819520</v>
      </c>
      <c r="E469" s="18">
        <v>1797938.73</v>
      </c>
      <c r="F469" s="19">
        <f t="shared" si="86"/>
        <v>122.39222197744455</v>
      </c>
      <c r="G469" s="19">
        <f t="shared" si="87"/>
        <v>98.813903117305657</v>
      </c>
      <c r="H469" s="20">
        <f t="shared" si="88"/>
        <v>328941.18999999994</v>
      </c>
      <c r="J469" s="38"/>
    </row>
    <row r="470" spans="1:10" ht="12.75" customHeight="1" x14ac:dyDescent="0.25">
      <c r="A470" s="24" t="s">
        <v>160</v>
      </c>
      <c r="B470" s="25" t="s">
        <v>4</v>
      </c>
      <c r="C470" s="26">
        <v>1468997.54</v>
      </c>
      <c r="D470" s="26">
        <v>1808520</v>
      </c>
      <c r="E470" s="26">
        <v>1786938.73</v>
      </c>
      <c r="F470" s="27">
        <f t="shared" si="86"/>
        <v>121.64341201007048</v>
      </c>
      <c r="G470" s="27">
        <f t="shared" si="87"/>
        <v>98.806688894786902</v>
      </c>
      <c r="H470" s="28">
        <f t="shared" si="88"/>
        <v>317941.18999999994</v>
      </c>
      <c r="J470" s="38"/>
    </row>
    <row r="471" spans="1:10" ht="12.75" customHeight="1" x14ac:dyDescent="0.25">
      <c r="A471" s="24" t="s">
        <v>161</v>
      </c>
      <c r="B471" s="25" t="s">
        <v>313</v>
      </c>
      <c r="C471" s="26"/>
      <c r="D471" s="26">
        <v>11000</v>
      </c>
      <c r="E471" s="26">
        <v>11000</v>
      </c>
      <c r="F471" s="27" t="str">
        <f t="shared" si="86"/>
        <v>x</v>
      </c>
      <c r="G471" s="27">
        <f t="shared" si="87"/>
        <v>100</v>
      </c>
      <c r="H471" s="28">
        <f t="shared" si="88"/>
        <v>11000</v>
      </c>
      <c r="J471" s="38"/>
    </row>
    <row r="472" spans="1:10" ht="12.75" customHeight="1" x14ac:dyDescent="0.25">
      <c r="A472" s="22" t="s">
        <v>363</v>
      </c>
      <c r="B472" s="17" t="s">
        <v>127</v>
      </c>
      <c r="C472" s="18">
        <v>2158622.94</v>
      </c>
      <c r="D472" s="18">
        <v>2367360</v>
      </c>
      <c r="E472" s="18">
        <v>2156762.7000000002</v>
      </c>
      <c r="F472" s="19">
        <f t="shared" si="86"/>
        <v>99.913822837442851</v>
      </c>
      <c r="G472" s="19">
        <f t="shared" si="87"/>
        <v>91.104128649635044</v>
      </c>
      <c r="H472" s="20">
        <f t="shared" si="88"/>
        <v>-1860.2399999997579</v>
      </c>
      <c r="J472" s="38"/>
    </row>
    <row r="473" spans="1:10" ht="12.75" customHeight="1" x14ac:dyDescent="0.25">
      <c r="A473" s="24" t="s">
        <v>160</v>
      </c>
      <c r="B473" s="25" t="s">
        <v>4</v>
      </c>
      <c r="C473" s="26">
        <v>2158622.94</v>
      </c>
      <c r="D473" s="26">
        <v>2352160</v>
      </c>
      <c r="E473" s="26">
        <v>2149415.4</v>
      </c>
      <c r="F473" s="19">
        <f t="shared" ref="F473:F475" si="92">IF(C473=0,"x",E473/C473*100)</f>
        <v>99.573453064480077</v>
      </c>
      <c r="G473" s="19">
        <f t="shared" ref="G473:G475" si="93">IF(D473=0,"x",E473/D473*100)</f>
        <v>91.380492823617431</v>
      </c>
      <c r="H473" s="20">
        <f t="shared" ref="H473:H475" si="94">+E473-C473</f>
        <v>-9207.5400000000373</v>
      </c>
      <c r="J473" s="38"/>
    </row>
    <row r="474" spans="1:10" ht="12.75" customHeight="1" x14ac:dyDescent="0.25">
      <c r="A474" s="24" t="s">
        <v>161</v>
      </c>
      <c r="B474" s="25" t="s">
        <v>313</v>
      </c>
      <c r="C474" s="26"/>
      <c r="D474" s="26">
        <v>15200</v>
      </c>
      <c r="E474" s="26">
        <v>7347.3</v>
      </c>
      <c r="F474" s="19" t="str">
        <f t="shared" si="92"/>
        <v>x</v>
      </c>
      <c r="G474" s="19">
        <f t="shared" si="93"/>
        <v>48.337499999999999</v>
      </c>
      <c r="H474" s="20">
        <f t="shared" si="94"/>
        <v>7347.3</v>
      </c>
      <c r="J474" s="38"/>
    </row>
    <row r="475" spans="1:10" ht="12.75" customHeight="1" x14ac:dyDescent="0.25">
      <c r="A475" s="22" t="s">
        <v>364</v>
      </c>
      <c r="B475" s="17" t="s">
        <v>128</v>
      </c>
      <c r="C475" s="18">
        <v>15614880.449999999</v>
      </c>
      <c r="D475" s="18">
        <v>15457820</v>
      </c>
      <c r="E475" s="18">
        <v>15418151.01</v>
      </c>
      <c r="F475" s="19">
        <f t="shared" si="92"/>
        <v>98.740115618368378</v>
      </c>
      <c r="G475" s="19">
        <f t="shared" si="93"/>
        <v>99.743372674801492</v>
      </c>
      <c r="H475" s="20">
        <f t="shared" si="94"/>
        <v>-196729.43999999948</v>
      </c>
      <c r="J475" s="38"/>
    </row>
    <row r="476" spans="1:10" ht="12.75" customHeight="1" x14ac:dyDescent="0.25">
      <c r="A476" s="24" t="s">
        <v>160</v>
      </c>
      <c r="B476" s="25" t="s">
        <v>4</v>
      </c>
      <c r="C476" s="26">
        <v>15614880.449999999</v>
      </c>
      <c r="D476" s="26">
        <v>15434120</v>
      </c>
      <c r="E476" s="26">
        <v>15399879.460000001</v>
      </c>
      <c r="F476" s="27">
        <f t="shared" si="86"/>
        <v>98.623101914302538</v>
      </c>
      <c r="G476" s="27">
        <f t="shared" si="87"/>
        <v>99.778150357778756</v>
      </c>
      <c r="H476" s="28">
        <f t="shared" si="88"/>
        <v>-215000.98999999836</v>
      </c>
      <c r="J476" s="38"/>
    </row>
    <row r="477" spans="1:10" ht="12.75" customHeight="1" x14ac:dyDescent="0.25">
      <c r="A477" s="24" t="s">
        <v>161</v>
      </c>
      <c r="B477" s="25" t="s">
        <v>313</v>
      </c>
      <c r="C477" s="26"/>
      <c r="D477" s="26">
        <v>23700</v>
      </c>
      <c r="E477" s="26">
        <v>18271.55</v>
      </c>
      <c r="F477" s="27" t="str">
        <f t="shared" ref="F477" si="95">IF(C477=0,"x",E477/C477*100)</f>
        <v>x</v>
      </c>
      <c r="G477" s="27">
        <f t="shared" ref="G477" si="96">IF(D477=0,"x",E477/D477*100)</f>
        <v>77.095147679324896</v>
      </c>
      <c r="H477" s="28">
        <f t="shared" ref="H477" si="97">+E477-C477</f>
        <v>18271.55</v>
      </c>
      <c r="J477" s="38"/>
    </row>
    <row r="478" spans="1:10" ht="12.75" customHeight="1" x14ac:dyDescent="0.25">
      <c r="A478" s="22" t="s">
        <v>365</v>
      </c>
      <c r="B478" s="17" t="s">
        <v>332</v>
      </c>
      <c r="C478" s="18">
        <v>7089604.5599999996</v>
      </c>
      <c r="D478" s="18">
        <v>7703070</v>
      </c>
      <c r="E478" s="18">
        <v>7526595.6200000001</v>
      </c>
      <c r="F478" s="19">
        <f t="shared" si="86"/>
        <v>106.16382840963419</v>
      </c>
      <c r="G478" s="19">
        <f t="shared" si="87"/>
        <v>97.709038344452281</v>
      </c>
      <c r="H478" s="30">
        <f t="shared" si="88"/>
        <v>436991.06000000052</v>
      </c>
      <c r="J478" s="38"/>
    </row>
    <row r="479" spans="1:10" ht="12.75" customHeight="1" x14ac:dyDescent="0.25">
      <c r="A479" s="24" t="s">
        <v>160</v>
      </c>
      <c r="B479" s="25" t="s">
        <v>4</v>
      </c>
      <c r="C479" s="26">
        <v>7068194.3799999999</v>
      </c>
      <c r="D479" s="26">
        <v>7597896</v>
      </c>
      <c r="E479" s="26">
        <v>7451944.8600000003</v>
      </c>
      <c r="F479" s="27">
        <f t="shared" si="86"/>
        <v>105.42925759209243</v>
      </c>
      <c r="G479" s="27">
        <f t="shared" si="87"/>
        <v>98.079058465659443</v>
      </c>
      <c r="H479" s="28">
        <f t="shared" si="88"/>
        <v>383750.48000000045</v>
      </c>
      <c r="J479" s="38"/>
    </row>
    <row r="480" spans="1:10" ht="12.75" customHeight="1" x14ac:dyDescent="0.25">
      <c r="A480" s="24" t="s">
        <v>161</v>
      </c>
      <c r="B480" s="25" t="s">
        <v>313</v>
      </c>
      <c r="C480" s="26">
        <v>21410.18</v>
      </c>
      <c r="D480" s="26">
        <v>105174</v>
      </c>
      <c r="E480" s="26">
        <v>74650.759999999995</v>
      </c>
      <c r="F480" s="27">
        <f t="shared" si="86"/>
        <v>348.66946471258063</v>
      </c>
      <c r="G480" s="27">
        <f t="shared" si="87"/>
        <v>70.978340654534392</v>
      </c>
      <c r="H480" s="28">
        <f t="shared" si="88"/>
        <v>53240.579999999994</v>
      </c>
      <c r="J480" s="38"/>
    </row>
    <row r="481" spans="1:10" ht="12.75" customHeight="1" x14ac:dyDescent="0.25">
      <c r="A481" s="22" t="s">
        <v>366</v>
      </c>
      <c r="B481" s="17" t="s">
        <v>129</v>
      </c>
      <c r="C481" s="18">
        <v>275931519.45999998</v>
      </c>
      <c r="D481" s="18">
        <v>298144346</v>
      </c>
      <c r="E481" s="18">
        <v>298163953.17000002</v>
      </c>
      <c r="F481" s="19">
        <f t="shared" si="86"/>
        <v>108.05722874773751</v>
      </c>
      <c r="G481" s="19">
        <f t="shared" si="87"/>
        <v>100.00657640175407</v>
      </c>
      <c r="H481" s="20">
        <f t="shared" si="88"/>
        <v>22232433.710000038</v>
      </c>
      <c r="J481" s="38"/>
    </row>
    <row r="482" spans="1:10" ht="12.75" customHeight="1" x14ac:dyDescent="0.25">
      <c r="A482" s="24" t="s">
        <v>160</v>
      </c>
      <c r="B482" s="25" t="s">
        <v>4</v>
      </c>
      <c r="C482" s="26">
        <v>275538514.32999998</v>
      </c>
      <c r="D482" s="26">
        <v>297081864</v>
      </c>
      <c r="E482" s="26">
        <v>297065287.77999997</v>
      </c>
      <c r="F482" s="27">
        <f t="shared" si="86"/>
        <v>107.8126186832155</v>
      </c>
      <c r="G482" s="27">
        <f t="shared" si="87"/>
        <v>99.994420319107718</v>
      </c>
      <c r="H482" s="28">
        <f t="shared" si="88"/>
        <v>21526773.449999988</v>
      </c>
      <c r="J482" s="38"/>
    </row>
    <row r="483" spans="1:10" ht="12.75" customHeight="1" x14ac:dyDescent="0.25">
      <c r="A483" s="24" t="s">
        <v>161</v>
      </c>
      <c r="B483" s="25" t="s">
        <v>313</v>
      </c>
      <c r="C483" s="26">
        <v>393005.13</v>
      </c>
      <c r="D483" s="26">
        <v>1062482</v>
      </c>
      <c r="E483" s="26">
        <v>1098665.3899999999</v>
      </c>
      <c r="F483" s="27">
        <f t="shared" si="86"/>
        <v>279.55497425695177</v>
      </c>
      <c r="G483" s="27">
        <f t="shared" si="87"/>
        <v>103.4055532234899</v>
      </c>
      <c r="H483" s="28">
        <f t="shared" si="88"/>
        <v>705660.25999999989</v>
      </c>
      <c r="J483" s="38"/>
    </row>
    <row r="484" spans="1:10" ht="12.75" customHeight="1" x14ac:dyDescent="0.25">
      <c r="A484" s="22" t="s">
        <v>367</v>
      </c>
      <c r="B484" s="17" t="s">
        <v>130</v>
      </c>
      <c r="C484" s="18">
        <v>94057969.980000004</v>
      </c>
      <c r="D484" s="18">
        <v>96228035</v>
      </c>
      <c r="E484" s="18">
        <v>96034063.640000001</v>
      </c>
      <c r="F484" s="19">
        <f t="shared" si="86"/>
        <v>102.10093164930115</v>
      </c>
      <c r="G484" s="19">
        <f t="shared" si="87"/>
        <v>99.798425313371524</v>
      </c>
      <c r="H484" s="20">
        <f t="shared" si="88"/>
        <v>1976093.6599999964</v>
      </c>
      <c r="J484" s="38"/>
    </row>
    <row r="485" spans="1:10" ht="12.75" customHeight="1" x14ac:dyDescent="0.25">
      <c r="A485" s="24" t="s">
        <v>160</v>
      </c>
      <c r="B485" s="25" t="s">
        <v>4</v>
      </c>
      <c r="C485" s="26">
        <v>93788812.450000003</v>
      </c>
      <c r="D485" s="26">
        <v>95859584</v>
      </c>
      <c r="E485" s="26">
        <v>95781832.200000003</v>
      </c>
      <c r="F485" s="27">
        <f t="shared" si="86"/>
        <v>102.12500798116247</v>
      </c>
      <c r="G485" s="27">
        <f t="shared" si="87"/>
        <v>99.918889904633843</v>
      </c>
      <c r="H485" s="28">
        <f t="shared" si="88"/>
        <v>1993019.75</v>
      </c>
      <c r="J485" s="38"/>
    </row>
    <row r="486" spans="1:10" ht="12.75" customHeight="1" x14ac:dyDescent="0.25">
      <c r="A486" s="24" t="s">
        <v>161</v>
      </c>
      <c r="B486" s="25" t="s">
        <v>313</v>
      </c>
      <c r="C486" s="26">
        <v>269157.53000000003</v>
      </c>
      <c r="D486" s="26">
        <v>368451</v>
      </c>
      <c r="E486" s="26">
        <v>252231.44</v>
      </c>
      <c r="F486" s="27">
        <f t="shared" si="86"/>
        <v>93.711455889790628</v>
      </c>
      <c r="G486" s="27">
        <f t="shared" si="87"/>
        <v>68.457254831714394</v>
      </c>
      <c r="H486" s="28">
        <f t="shared" si="88"/>
        <v>-16926.090000000026</v>
      </c>
      <c r="J486" s="38"/>
    </row>
    <row r="487" spans="1:10" ht="12.75" customHeight="1" x14ac:dyDescent="0.25">
      <c r="A487" s="22" t="s">
        <v>368</v>
      </c>
      <c r="B487" s="17" t="s">
        <v>131</v>
      </c>
      <c r="C487" s="18">
        <v>105527699.93000001</v>
      </c>
      <c r="D487" s="18">
        <v>114320457</v>
      </c>
      <c r="E487" s="18">
        <v>114170519.36</v>
      </c>
      <c r="F487" s="19">
        <f t="shared" si="86"/>
        <v>108.19009552537679</v>
      </c>
      <c r="G487" s="19">
        <f t="shared" si="87"/>
        <v>99.868844436127475</v>
      </c>
      <c r="H487" s="20">
        <f t="shared" si="88"/>
        <v>8642819.4299999923</v>
      </c>
      <c r="J487" s="38"/>
    </row>
    <row r="488" spans="1:10" ht="12.75" customHeight="1" x14ac:dyDescent="0.25">
      <c r="A488" s="24" t="s">
        <v>160</v>
      </c>
      <c r="B488" s="25" t="s">
        <v>4</v>
      </c>
      <c r="C488" s="26">
        <v>105337225.64</v>
      </c>
      <c r="D488" s="26">
        <v>113785607</v>
      </c>
      <c r="E488" s="26">
        <v>113711283.79000001</v>
      </c>
      <c r="F488" s="27">
        <f t="shared" si="86"/>
        <v>107.94976144389747</v>
      </c>
      <c r="G488" s="27">
        <f t="shared" si="87"/>
        <v>99.934681360886017</v>
      </c>
      <c r="H488" s="28">
        <f t="shared" si="88"/>
        <v>8374058.150000006</v>
      </c>
      <c r="J488" s="38"/>
    </row>
    <row r="489" spans="1:10" ht="12.75" customHeight="1" x14ac:dyDescent="0.25">
      <c r="A489" s="24" t="s">
        <v>161</v>
      </c>
      <c r="B489" s="25" t="s">
        <v>313</v>
      </c>
      <c r="C489" s="26">
        <v>190474.29</v>
      </c>
      <c r="D489" s="26">
        <v>534850</v>
      </c>
      <c r="E489" s="26">
        <v>459235.57</v>
      </c>
      <c r="F489" s="27">
        <f t="shared" si="86"/>
        <v>241.10107983602407</v>
      </c>
      <c r="G489" s="27">
        <f t="shared" si="87"/>
        <v>85.862497896606527</v>
      </c>
      <c r="H489" s="28">
        <f t="shared" si="88"/>
        <v>268761.28000000003</v>
      </c>
      <c r="J489" s="38"/>
    </row>
    <row r="490" spans="1:10" ht="12.75" customHeight="1" x14ac:dyDescent="0.25">
      <c r="A490" s="22" t="s">
        <v>369</v>
      </c>
      <c r="B490" s="17" t="s">
        <v>132</v>
      </c>
      <c r="C490" s="18">
        <v>910954893.17999995</v>
      </c>
      <c r="D490" s="18">
        <v>938685107</v>
      </c>
      <c r="E490" s="18">
        <v>936519814.70000005</v>
      </c>
      <c r="F490" s="19">
        <f t="shared" si="86"/>
        <v>102.80638720000252</v>
      </c>
      <c r="G490" s="19">
        <f t="shared" si="87"/>
        <v>99.769327084892169</v>
      </c>
      <c r="H490" s="20">
        <f t="shared" si="88"/>
        <v>25564921.5200001</v>
      </c>
      <c r="J490" s="38"/>
    </row>
    <row r="491" spans="1:10" ht="12.75" customHeight="1" x14ac:dyDescent="0.25">
      <c r="A491" s="24" t="s">
        <v>160</v>
      </c>
      <c r="B491" s="25" t="s">
        <v>4</v>
      </c>
      <c r="C491" s="26">
        <v>909892080.13999999</v>
      </c>
      <c r="D491" s="26">
        <v>936813105</v>
      </c>
      <c r="E491" s="26">
        <v>935245662.60000002</v>
      </c>
      <c r="F491" s="27">
        <f t="shared" si="86"/>
        <v>102.78643841543263</v>
      </c>
      <c r="G491" s="27">
        <f t="shared" si="87"/>
        <v>99.832683553247264</v>
      </c>
      <c r="H491" s="28">
        <f t="shared" si="88"/>
        <v>25353582.460000038</v>
      </c>
      <c r="J491" s="38"/>
    </row>
    <row r="492" spans="1:10" ht="12.75" customHeight="1" x14ac:dyDescent="0.25">
      <c r="A492" s="24" t="s">
        <v>161</v>
      </c>
      <c r="B492" s="25" t="s">
        <v>313</v>
      </c>
      <c r="C492" s="26">
        <v>1062813.04</v>
      </c>
      <c r="D492" s="26">
        <v>1872002</v>
      </c>
      <c r="E492" s="26">
        <v>1274152.1000000001</v>
      </c>
      <c r="F492" s="27">
        <f t="shared" si="86"/>
        <v>119.88487645955115</v>
      </c>
      <c r="G492" s="27">
        <f t="shared" si="87"/>
        <v>68.063607838025817</v>
      </c>
      <c r="H492" s="28">
        <f t="shared" si="88"/>
        <v>211339.06000000006</v>
      </c>
      <c r="J492" s="38"/>
    </row>
    <row r="493" spans="1:10" ht="12.75" customHeight="1" x14ac:dyDescent="0.25">
      <c r="A493" s="22" t="s">
        <v>370</v>
      </c>
      <c r="B493" s="17" t="s">
        <v>133</v>
      </c>
      <c r="C493" s="18">
        <v>220391634.78999999</v>
      </c>
      <c r="D493" s="18">
        <v>226976409</v>
      </c>
      <c r="E493" s="18">
        <v>226718031.84</v>
      </c>
      <c r="F493" s="19">
        <f t="shared" si="86"/>
        <v>102.87052503423195</v>
      </c>
      <c r="G493" s="19">
        <f t="shared" si="87"/>
        <v>99.886165632305861</v>
      </c>
      <c r="H493" s="20">
        <f t="shared" si="88"/>
        <v>6326397.0500000119</v>
      </c>
      <c r="J493" s="38"/>
    </row>
    <row r="494" spans="1:10" ht="12.75" customHeight="1" x14ac:dyDescent="0.25">
      <c r="A494" s="24" t="s">
        <v>160</v>
      </c>
      <c r="B494" s="25" t="s">
        <v>4</v>
      </c>
      <c r="C494" s="26">
        <v>220100167.09999999</v>
      </c>
      <c r="D494" s="26">
        <v>226147208</v>
      </c>
      <c r="E494" s="26">
        <v>225967578.34</v>
      </c>
      <c r="F494" s="27">
        <f t="shared" si="86"/>
        <v>102.66579136095531</v>
      </c>
      <c r="G494" s="27">
        <f t="shared" si="87"/>
        <v>99.920569587575898</v>
      </c>
      <c r="H494" s="28">
        <f t="shared" si="88"/>
        <v>5867411.2400000095</v>
      </c>
      <c r="J494" s="38"/>
    </row>
    <row r="495" spans="1:10" ht="12.75" customHeight="1" x14ac:dyDescent="0.25">
      <c r="A495" s="24" t="s">
        <v>161</v>
      </c>
      <c r="B495" s="25" t="s">
        <v>313</v>
      </c>
      <c r="C495" s="26">
        <v>291467.69</v>
      </c>
      <c r="D495" s="26">
        <v>829201</v>
      </c>
      <c r="E495" s="26">
        <v>750453.5</v>
      </c>
      <c r="F495" s="27">
        <f t="shared" si="86"/>
        <v>257.47399308650643</v>
      </c>
      <c r="G495" s="27">
        <f t="shared" si="87"/>
        <v>90.503207304380965</v>
      </c>
      <c r="H495" s="28">
        <f t="shared" si="88"/>
        <v>458985.81</v>
      </c>
      <c r="J495" s="38"/>
    </row>
    <row r="496" spans="1:10" ht="12.75" customHeight="1" x14ac:dyDescent="0.25">
      <c r="A496" s="22" t="s">
        <v>371</v>
      </c>
      <c r="B496" s="17" t="s">
        <v>134</v>
      </c>
      <c r="C496" s="18">
        <v>27249059.52</v>
      </c>
      <c r="D496" s="18">
        <v>29997525</v>
      </c>
      <c r="E496" s="18">
        <v>29526372.850000001</v>
      </c>
      <c r="F496" s="19">
        <f t="shared" si="86"/>
        <v>108.35740157684532</v>
      </c>
      <c r="G496" s="19">
        <f t="shared" si="87"/>
        <v>98.429363255801945</v>
      </c>
      <c r="H496" s="20">
        <f t="shared" si="88"/>
        <v>2277313.3300000019</v>
      </c>
      <c r="J496" s="38"/>
    </row>
    <row r="497" spans="1:10" ht="12.75" customHeight="1" x14ac:dyDescent="0.25">
      <c r="A497" s="24" t="s">
        <v>160</v>
      </c>
      <c r="B497" s="25" t="s">
        <v>4</v>
      </c>
      <c r="C497" s="26">
        <v>27176581.52</v>
      </c>
      <c r="D497" s="26">
        <v>29740000</v>
      </c>
      <c r="E497" s="26">
        <v>29380476.899999999</v>
      </c>
      <c r="F497" s="27">
        <f t="shared" si="86"/>
        <v>108.10953864222435</v>
      </c>
      <c r="G497" s="27">
        <f t="shared" si="87"/>
        <v>98.791112642905176</v>
      </c>
      <c r="H497" s="28">
        <f t="shared" si="88"/>
        <v>2203895.379999999</v>
      </c>
      <c r="J497" s="38"/>
    </row>
    <row r="498" spans="1:10" ht="12.75" customHeight="1" x14ac:dyDescent="0.25">
      <c r="A498" s="24" t="s">
        <v>161</v>
      </c>
      <c r="B498" s="25" t="s">
        <v>313</v>
      </c>
      <c r="C498" s="26">
        <v>72478</v>
      </c>
      <c r="D498" s="26">
        <v>257525</v>
      </c>
      <c r="E498" s="26">
        <v>145895.95000000001</v>
      </c>
      <c r="F498" s="27">
        <f t="shared" ref="F498" si="98">IF(C498=0,"x",E498/C498*100)</f>
        <v>201.29687629349596</v>
      </c>
      <c r="G498" s="27">
        <f t="shared" ref="G498" si="99">IF(D498=0,"x",E498/D498*100)</f>
        <v>56.653121056208143</v>
      </c>
      <c r="H498" s="28">
        <f t="shared" ref="H498" si="100">+E498-C498</f>
        <v>73417.950000000012</v>
      </c>
      <c r="J498" s="38"/>
    </row>
    <row r="499" spans="1:10" ht="12.75" customHeight="1" x14ac:dyDescent="0.25">
      <c r="A499" s="22" t="s">
        <v>372</v>
      </c>
      <c r="B499" s="17" t="s">
        <v>99</v>
      </c>
      <c r="C499" s="18">
        <v>4984122.3899999997</v>
      </c>
      <c r="D499" s="18">
        <v>16308602</v>
      </c>
      <c r="E499" s="18">
        <v>6961135.2300000004</v>
      </c>
      <c r="F499" s="27">
        <f t="shared" ref="F499:F501" si="101">IF(C499=0,"x",E499/C499*100)</f>
        <v>139.66621774711277</v>
      </c>
      <c r="G499" s="27">
        <f t="shared" ref="G499:G501" si="102">IF(D499=0,"x",E499/D499*100)</f>
        <v>42.683825566409681</v>
      </c>
      <c r="H499" s="28">
        <f t="shared" ref="H499:H501" si="103">+E499-C499</f>
        <v>1977012.8400000008</v>
      </c>
      <c r="J499" s="38"/>
    </row>
    <row r="500" spans="1:10" ht="12.75" customHeight="1" x14ac:dyDescent="0.25">
      <c r="A500" s="24" t="s">
        <v>160</v>
      </c>
      <c r="B500" s="25" t="s">
        <v>4</v>
      </c>
      <c r="C500" s="26">
        <v>4794690.0599999996</v>
      </c>
      <c r="D500" s="26">
        <v>16091967</v>
      </c>
      <c r="E500" s="26">
        <v>6861125.9500000002</v>
      </c>
      <c r="F500" s="27">
        <f t="shared" si="101"/>
        <v>143.09842480204028</v>
      </c>
      <c r="G500" s="27">
        <f t="shared" si="102"/>
        <v>42.63696259133517</v>
      </c>
      <c r="H500" s="28">
        <f t="shared" si="103"/>
        <v>2066435.8900000006</v>
      </c>
      <c r="J500" s="38"/>
    </row>
    <row r="501" spans="1:10" ht="12.75" customHeight="1" x14ac:dyDescent="0.25">
      <c r="A501" s="24" t="s">
        <v>161</v>
      </c>
      <c r="B501" s="25" t="s">
        <v>313</v>
      </c>
      <c r="C501" s="26">
        <v>189432.33</v>
      </c>
      <c r="D501" s="26">
        <v>216635</v>
      </c>
      <c r="E501" s="26">
        <v>100009.28</v>
      </c>
      <c r="F501" s="27">
        <f t="shared" si="101"/>
        <v>52.794198329292577</v>
      </c>
      <c r="G501" s="27">
        <f t="shared" si="102"/>
        <v>46.16487640501304</v>
      </c>
      <c r="H501" s="28">
        <f t="shared" si="103"/>
        <v>-89423.049999999988</v>
      </c>
      <c r="J501" s="38"/>
    </row>
    <row r="502" spans="1:10" ht="12.75" customHeight="1" x14ac:dyDescent="0.25">
      <c r="A502" s="16" t="s">
        <v>289</v>
      </c>
      <c r="B502" s="17" t="s">
        <v>135</v>
      </c>
      <c r="C502" s="29">
        <v>13637878.77</v>
      </c>
      <c r="D502" s="29">
        <v>16216090</v>
      </c>
      <c r="E502" s="29">
        <v>15379871.67</v>
      </c>
      <c r="F502" s="27">
        <f t="shared" ref="F502" si="104">IF(C502=0,"x",E502/C502*100)</f>
        <v>112.77319537281676</v>
      </c>
      <c r="G502" s="27">
        <f t="shared" ref="G502" si="105">IF(D502=0,"x",E502/D502*100)</f>
        <v>94.84328016186393</v>
      </c>
      <c r="H502" s="28">
        <f t="shared" ref="H502" si="106">+E502-C502</f>
        <v>1741992.9000000004</v>
      </c>
      <c r="J502" s="38"/>
    </row>
    <row r="503" spans="1:10" ht="12.75" customHeight="1" x14ac:dyDescent="0.25">
      <c r="A503" s="22" t="s">
        <v>290</v>
      </c>
      <c r="B503" s="17" t="s">
        <v>136</v>
      </c>
      <c r="C503" s="18">
        <v>13637878.77</v>
      </c>
      <c r="D503" s="18">
        <v>16216090</v>
      </c>
      <c r="E503" s="18">
        <v>15379871.67</v>
      </c>
      <c r="F503" s="19">
        <f t="shared" si="86"/>
        <v>112.77319537281676</v>
      </c>
      <c r="G503" s="19">
        <f t="shared" si="87"/>
        <v>94.84328016186393</v>
      </c>
      <c r="H503" s="20">
        <f t="shared" si="88"/>
        <v>1741992.9000000004</v>
      </c>
      <c r="J503" s="38"/>
    </row>
    <row r="504" spans="1:10" ht="12.75" customHeight="1" x14ac:dyDescent="0.25">
      <c r="A504" s="24" t="s">
        <v>160</v>
      </c>
      <c r="B504" s="25" t="s">
        <v>4</v>
      </c>
      <c r="C504" s="26">
        <v>13440363.98</v>
      </c>
      <c r="D504" s="26">
        <v>16023497</v>
      </c>
      <c r="E504" s="26">
        <v>15187832</v>
      </c>
      <c r="F504" s="27">
        <f t="shared" si="86"/>
        <v>113.0016420879697</v>
      </c>
      <c r="G504" s="27">
        <f t="shared" si="87"/>
        <v>94.784752666661959</v>
      </c>
      <c r="H504" s="28">
        <f t="shared" si="88"/>
        <v>1747468.0199999996</v>
      </c>
      <c r="J504" s="38"/>
    </row>
    <row r="505" spans="1:10" ht="12.75" customHeight="1" x14ac:dyDescent="0.25">
      <c r="A505" s="24" t="s">
        <v>161</v>
      </c>
      <c r="B505" s="25" t="s">
        <v>313</v>
      </c>
      <c r="C505" s="26">
        <v>197514.79</v>
      </c>
      <c r="D505" s="26">
        <v>192593</v>
      </c>
      <c r="E505" s="26">
        <v>192039.67</v>
      </c>
      <c r="F505" s="27">
        <f t="shared" si="86"/>
        <v>97.227994926354626</v>
      </c>
      <c r="G505" s="27">
        <f t="shared" si="87"/>
        <v>99.712694646222872</v>
      </c>
      <c r="H505" s="28">
        <f t="shared" si="88"/>
        <v>-5475.1199999999953</v>
      </c>
      <c r="J505" s="38"/>
    </row>
    <row r="506" spans="1:10" ht="12.75" customHeight="1" x14ac:dyDescent="0.25">
      <c r="A506" s="16" t="s">
        <v>291</v>
      </c>
      <c r="B506" s="17" t="s">
        <v>137</v>
      </c>
      <c r="C506" s="29">
        <v>5466814.0499999998</v>
      </c>
      <c r="D506" s="29">
        <v>6675900</v>
      </c>
      <c r="E506" s="29">
        <v>6279650.0800000001</v>
      </c>
      <c r="F506" s="19">
        <f t="shared" si="86"/>
        <v>114.86855090672053</v>
      </c>
      <c r="G506" s="19">
        <f t="shared" si="87"/>
        <v>94.064471906409622</v>
      </c>
      <c r="H506" s="30">
        <f t="shared" si="88"/>
        <v>812836.03000000026</v>
      </c>
      <c r="J506" s="38"/>
    </row>
    <row r="507" spans="1:10" ht="12.75" customHeight="1" x14ac:dyDescent="0.25">
      <c r="A507" s="22" t="s">
        <v>292</v>
      </c>
      <c r="B507" s="17" t="s">
        <v>138</v>
      </c>
      <c r="C507" s="18">
        <v>5466814.0499999998</v>
      </c>
      <c r="D507" s="18">
        <v>6675900</v>
      </c>
      <c r="E507" s="18">
        <v>6279650.0800000001</v>
      </c>
      <c r="F507" s="19">
        <f t="shared" si="86"/>
        <v>114.86855090672053</v>
      </c>
      <c r="G507" s="19">
        <f t="shared" si="87"/>
        <v>94.064471906409622</v>
      </c>
      <c r="H507" s="20">
        <f t="shared" si="88"/>
        <v>812836.03000000026</v>
      </c>
      <c r="J507" s="38"/>
    </row>
    <row r="508" spans="1:10" ht="12.75" customHeight="1" x14ac:dyDescent="0.25">
      <c r="A508" s="24" t="s">
        <v>160</v>
      </c>
      <c r="B508" s="25" t="s">
        <v>4</v>
      </c>
      <c r="C508" s="26">
        <v>5363351.79</v>
      </c>
      <c r="D508" s="26">
        <v>6624406</v>
      </c>
      <c r="E508" s="26">
        <v>6244966.04</v>
      </c>
      <c r="F508" s="27">
        <f t="shared" si="86"/>
        <v>116.43774797028557</v>
      </c>
      <c r="G508" s="27">
        <f t="shared" si="87"/>
        <v>94.272090810859126</v>
      </c>
      <c r="H508" s="28">
        <f t="shared" si="88"/>
        <v>881614.25</v>
      </c>
      <c r="J508" s="38"/>
    </row>
    <row r="509" spans="1:10" ht="12.75" customHeight="1" x14ac:dyDescent="0.25">
      <c r="A509" s="24" t="s">
        <v>161</v>
      </c>
      <c r="B509" s="25" t="s">
        <v>313</v>
      </c>
      <c r="C509" s="26">
        <v>103462.26</v>
      </c>
      <c r="D509" s="26">
        <v>51494</v>
      </c>
      <c r="E509" s="26">
        <v>34684.04</v>
      </c>
      <c r="F509" s="27">
        <f t="shared" si="86"/>
        <v>33.523373643684181</v>
      </c>
      <c r="G509" s="27">
        <f t="shared" si="87"/>
        <v>67.355497727890636</v>
      </c>
      <c r="H509" s="28">
        <f t="shared" si="88"/>
        <v>-68778.22</v>
      </c>
      <c r="J509" s="38"/>
    </row>
    <row r="510" spans="1:10" ht="12.75" customHeight="1" x14ac:dyDescent="0.25">
      <c r="A510" s="16" t="s">
        <v>293</v>
      </c>
      <c r="B510" s="17" t="s">
        <v>139</v>
      </c>
      <c r="C510" s="29">
        <v>3736310.91</v>
      </c>
      <c r="D510" s="29">
        <v>3908538</v>
      </c>
      <c r="E510" s="29">
        <v>3144501.19</v>
      </c>
      <c r="F510" s="19">
        <f t="shared" si="86"/>
        <v>84.160586892914651</v>
      </c>
      <c r="G510" s="19">
        <f t="shared" si="87"/>
        <v>80.452107412029761</v>
      </c>
      <c r="H510" s="30">
        <f t="shared" si="88"/>
        <v>-591809.7200000002</v>
      </c>
      <c r="J510" s="38"/>
    </row>
    <row r="511" spans="1:10" ht="12.75" customHeight="1" x14ac:dyDescent="0.25">
      <c r="A511" s="22" t="s">
        <v>294</v>
      </c>
      <c r="B511" s="17" t="s">
        <v>140</v>
      </c>
      <c r="C511" s="18">
        <v>3736310.91</v>
      </c>
      <c r="D511" s="18">
        <v>3908538</v>
      </c>
      <c r="E511" s="18">
        <v>3144501.19</v>
      </c>
      <c r="F511" s="19">
        <f t="shared" si="86"/>
        <v>84.160586892914651</v>
      </c>
      <c r="G511" s="19">
        <f t="shared" si="87"/>
        <v>80.452107412029761</v>
      </c>
      <c r="H511" s="20">
        <f t="shared" si="88"/>
        <v>-591809.7200000002</v>
      </c>
      <c r="J511" s="38"/>
    </row>
    <row r="512" spans="1:10" ht="12.75" customHeight="1" x14ac:dyDescent="0.25">
      <c r="A512" s="24" t="s">
        <v>160</v>
      </c>
      <c r="B512" s="25" t="s">
        <v>4</v>
      </c>
      <c r="C512" s="26">
        <v>3679700.61</v>
      </c>
      <c r="D512" s="26">
        <v>3840538</v>
      </c>
      <c r="E512" s="26">
        <v>3093160.14</v>
      </c>
      <c r="F512" s="27">
        <f t="shared" si="86"/>
        <v>84.060103465863222</v>
      </c>
      <c r="G512" s="27">
        <f t="shared" si="87"/>
        <v>80.539761356351633</v>
      </c>
      <c r="H512" s="28">
        <f t="shared" si="88"/>
        <v>-586540.46999999974</v>
      </c>
      <c r="J512" s="38"/>
    </row>
    <row r="513" spans="1:10" ht="12.75" customHeight="1" x14ac:dyDescent="0.25">
      <c r="A513" s="24" t="s">
        <v>161</v>
      </c>
      <c r="B513" s="25" t="s">
        <v>313</v>
      </c>
      <c r="C513" s="26">
        <v>56610.3</v>
      </c>
      <c r="D513" s="26">
        <v>68000</v>
      </c>
      <c r="E513" s="26">
        <v>51341.05</v>
      </c>
      <c r="F513" s="27">
        <f t="shared" si="86"/>
        <v>90.692064871586979</v>
      </c>
      <c r="G513" s="27">
        <f t="shared" si="87"/>
        <v>75.501544117647072</v>
      </c>
      <c r="H513" s="28">
        <f t="shared" si="88"/>
        <v>-5269.25</v>
      </c>
      <c r="J513" s="38"/>
    </row>
    <row r="514" spans="1:10" ht="12.75" customHeight="1" x14ac:dyDescent="0.25">
      <c r="A514" s="16" t="s">
        <v>295</v>
      </c>
      <c r="B514" s="17" t="s">
        <v>141</v>
      </c>
      <c r="C514" s="29">
        <v>5015490.2300000004</v>
      </c>
      <c r="D514" s="29">
        <v>5711050</v>
      </c>
      <c r="E514" s="29">
        <v>5428955.9699999997</v>
      </c>
      <c r="F514" s="19">
        <f t="shared" si="86"/>
        <v>108.24377520520061</v>
      </c>
      <c r="G514" s="19">
        <f t="shared" si="87"/>
        <v>95.060557515693262</v>
      </c>
      <c r="H514" s="30">
        <f t="shared" si="88"/>
        <v>413465.73999999929</v>
      </c>
      <c r="J514" s="38"/>
    </row>
    <row r="515" spans="1:10" ht="12.75" customHeight="1" x14ac:dyDescent="0.25">
      <c r="A515" s="22" t="s">
        <v>296</v>
      </c>
      <c r="B515" s="17" t="s">
        <v>142</v>
      </c>
      <c r="C515" s="18">
        <v>5015490.2300000004</v>
      </c>
      <c r="D515" s="18">
        <v>5711050</v>
      </c>
      <c r="E515" s="18">
        <v>5428955.9699999997</v>
      </c>
      <c r="F515" s="19">
        <f t="shared" si="86"/>
        <v>108.24377520520061</v>
      </c>
      <c r="G515" s="19">
        <f t="shared" si="87"/>
        <v>95.060557515693262</v>
      </c>
      <c r="H515" s="20">
        <f t="shared" si="88"/>
        <v>413465.73999999929</v>
      </c>
      <c r="J515" s="38"/>
    </row>
    <row r="516" spans="1:10" ht="12.75" customHeight="1" x14ac:dyDescent="0.25">
      <c r="A516" s="24" t="s">
        <v>160</v>
      </c>
      <c r="B516" s="25" t="s">
        <v>4</v>
      </c>
      <c r="C516" s="26">
        <v>4757333.6900000004</v>
      </c>
      <c r="D516" s="26">
        <v>5503550</v>
      </c>
      <c r="E516" s="26">
        <v>5223948.0599999996</v>
      </c>
      <c r="F516" s="27">
        <f t="shared" si="86"/>
        <v>109.80831701969595</v>
      </c>
      <c r="G516" s="27">
        <f t="shared" si="87"/>
        <v>94.919607526051365</v>
      </c>
      <c r="H516" s="28">
        <f t="shared" si="88"/>
        <v>466614.36999999918</v>
      </c>
      <c r="J516" s="38"/>
    </row>
    <row r="517" spans="1:10" ht="12.75" customHeight="1" x14ac:dyDescent="0.25">
      <c r="A517" s="24" t="s">
        <v>161</v>
      </c>
      <c r="B517" s="25" t="s">
        <v>313</v>
      </c>
      <c r="C517" s="26">
        <v>258156.54</v>
      </c>
      <c r="D517" s="26">
        <v>207500</v>
      </c>
      <c r="E517" s="26">
        <v>205007.91</v>
      </c>
      <c r="F517" s="27">
        <f t="shared" si="86"/>
        <v>79.41224731319997</v>
      </c>
      <c r="G517" s="27">
        <f t="shared" si="87"/>
        <v>98.798992771084343</v>
      </c>
      <c r="H517" s="28">
        <f t="shared" si="88"/>
        <v>-53148.630000000005</v>
      </c>
      <c r="J517" s="38"/>
    </row>
    <row r="518" spans="1:10" ht="12.75" customHeight="1" x14ac:dyDescent="0.25">
      <c r="A518" s="16" t="s">
        <v>297</v>
      </c>
      <c r="B518" s="17" t="s">
        <v>143</v>
      </c>
      <c r="C518" s="29">
        <v>156489174.83000001</v>
      </c>
      <c r="D518" s="29">
        <v>135243708</v>
      </c>
      <c r="E518" s="29">
        <v>117102315.36</v>
      </c>
      <c r="F518" s="19">
        <f t="shared" si="86"/>
        <v>74.830936700390026</v>
      </c>
      <c r="G518" s="19">
        <f t="shared" si="87"/>
        <v>86.586146661994803</v>
      </c>
      <c r="H518" s="30">
        <f t="shared" si="88"/>
        <v>-39386859.470000014</v>
      </c>
      <c r="J518" s="38"/>
    </row>
    <row r="519" spans="1:10" ht="12.75" customHeight="1" x14ac:dyDescent="0.25">
      <c r="A519" s="22" t="s">
        <v>298</v>
      </c>
      <c r="B519" s="17" t="s">
        <v>144</v>
      </c>
      <c r="C519" s="18">
        <v>156489174.83000001</v>
      </c>
      <c r="D519" s="18">
        <v>135243708</v>
      </c>
      <c r="E519" s="18">
        <v>117102315.36</v>
      </c>
      <c r="F519" s="19">
        <f t="shared" si="86"/>
        <v>74.830936700390026</v>
      </c>
      <c r="G519" s="19">
        <f t="shared" si="87"/>
        <v>86.586146661994803</v>
      </c>
      <c r="H519" s="20">
        <f t="shared" si="88"/>
        <v>-39386859.470000014</v>
      </c>
      <c r="J519" s="38"/>
    </row>
    <row r="520" spans="1:10" ht="12.75" customHeight="1" x14ac:dyDescent="0.25">
      <c r="A520" s="24" t="s">
        <v>160</v>
      </c>
      <c r="B520" s="25" t="s">
        <v>4</v>
      </c>
      <c r="C520" s="26">
        <v>150591020.75</v>
      </c>
      <c r="D520" s="26">
        <v>104623185</v>
      </c>
      <c r="E520" s="26">
        <v>96018551.680000007</v>
      </c>
      <c r="F520" s="27">
        <f t="shared" si="86"/>
        <v>63.761140074482171</v>
      </c>
      <c r="G520" s="27">
        <f t="shared" si="87"/>
        <v>91.775596087999048</v>
      </c>
      <c r="H520" s="28">
        <f t="shared" si="88"/>
        <v>-54572469.069999993</v>
      </c>
      <c r="J520" s="38"/>
    </row>
    <row r="521" spans="1:10" ht="12.75" customHeight="1" x14ac:dyDescent="0.25">
      <c r="A521" s="24" t="s">
        <v>161</v>
      </c>
      <c r="B521" s="25" t="s">
        <v>313</v>
      </c>
      <c r="C521" s="26">
        <v>5898154.0800000001</v>
      </c>
      <c r="D521" s="26">
        <v>30620523</v>
      </c>
      <c r="E521" s="26">
        <v>21083763.68</v>
      </c>
      <c r="F521" s="27">
        <f t="shared" si="86"/>
        <v>357.46376568039739</v>
      </c>
      <c r="G521" s="27">
        <f t="shared" si="87"/>
        <v>68.855008387675156</v>
      </c>
      <c r="H521" s="28">
        <f t="shared" si="88"/>
        <v>15185609.6</v>
      </c>
      <c r="J521" s="38"/>
    </row>
    <row r="522" spans="1:10" ht="12.75" customHeight="1" x14ac:dyDescent="0.25">
      <c r="A522" s="16" t="s">
        <v>299</v>
      </c>
      <c r="B522" s="17" t="s">
        <v>145</v>
      </c>
      <c r="C522" s="29">
        <v>73743079.560000002</v>
      </c>
      <c r="D522" s="29">
        <v>93684732</v>
      </c>
      <c r="E522" s="29">
        <v>83201280.430000007</v>
      </c>
      <c r="F522" s="19">
        <f t="shared" si="86"/>
        <v>112.82588268137688</v>
      </c>
      <c r="G522" s="19">
        <f t="shared" si="87"/>
        <v>88.809861173536802</v>
      </c>
      <c r="H522" s="30">
        <f t="shared" si="88"/>
        <v>9458200.8700000048</v>
      </c>
      <c r="J522" s="38"/>
    </row>
    <row r="523" spans="1:10" ht="12.75" customHeight="1" x14ac:dyDescent="0.25">
      <c r="A523" s="22" t="s">
        <v>300</v>
      </c>
      <c r="B523" s="17" t="s">
        <v>146</v>
      </c>
      <c r="C523" s="18">
        <v>73743079.560000002</v>
      </c>
      <c r="D523" s="18">
        <v>93684732</v>
      </c>
      <c r="E523" s="18">
        <v>83201280.430000007</v>
      </c>
      <c r="F523" s="19">
        <f t="shared" si="86"/>
        <v>112.82588268137688</v>
      </c>
      <c r="G523" s="19">
        <f t="shared" si="87"/>
        <v>88.809861173536802</v>
      </c>
      <c r="H523" s="20">
        <f t="shared" si="88"/>
        <v>9458200.8700000048</v>
      </c>
      <c r="J523" s="38"/>
    </row>
    <row r="524" spans="1:10" ht="12.75" customHeight="1" x14ac:dyDescent="0.25">
      <c r="A524" s="24" t="s">
        <v>160</v>
      </c>
      <c r="B524" s="25" t="s">
        <v>4</v>
      </c>
      <c r="C524" s="26">
        <v>69566047.760000005</v>
      </c>
      <c r="D524" s="26">
        <v>78172694</v>
      </c>
      <c r="E524" s="26">
        <v>74187812.810000002</v>
      </c>
      <c r="F524" s="27">
        <f t="shared" si="86"/>
        <v>106.6437079564228</v>
      </c>
      <c r="G524" s="27">
        <f t="shared" si="87"/>
        <v>94.902464036866903</v>
      </c>
      <c r="H524" s="28">
        <f t="shared" si="88"/>
        <v>4621765.049999997</v>
      </c>
      <c r="J524" s="38"/>
    </row>
    <row r="525" spans="1:10" ht="12.75" customHeight="1" x14ac:dyDescent="0.25">
      <c r="A525" s="24" t="s">
        <v>161</v>
      </c>
      <c r="B525" s="25" t="s">
        <v>313</v>
      </c>
      <c r="C525" s="26">
        <v>4177031.8</v>
      </c>
      <c r="D525" s="26">
        <v>15512038</v>
      </c>
      <c r="E525" s="26">
        <v>9013467.6199999992</v>
      </c>
      <c r="F525" s="27">
        <f t="shared" si="86"/>
        <v>215.78642566235669</v>
      </c>
      <c r="G525" s="27">
        <f t="shared" si="87"/>
        <v>58.106276041871475</v>
      </c>
      <c r="H525" s="28">
        <f t="shared" si="88"/>
        <v>4836435.8199999994</v>
      </c>
      <c r="J525" s="38"/>
    </row>
    <row r="526" spans="1:10" ht="12.75" customHeight="1" x14ac:dyDescent="0.25">
      <c r="A526" s="16" t="s">
        <v>301</v>
      </c>
      <c r="B526" s="17" t="s">
        <v>147</v>
      </c>
      <c r="C526" s="29">
        <v>10643477.42</v>
      </c>
      <c r="D526" s="29">
        <v>10771024</v>
      </c>
      <c r="E526" s="29">
        <v>10280449.74</v>
      </c>
      <c r="F526" s="19">
        <f t="shared" si="86"/>
        <v>96.589200449489937</v>
      </c>
      <c r="G526" s="19">
        <f t="shared" si="87"/>
        <v>95.445425987352735</v>
      </c>
      <c r="H526" s="30">
        <f t="shared" si="88"/>
        <v>-363027.6799999997</v>
      </c>
      <c r="J526" s="38"/>
    </row>
    <row r="527" spans="1:10" ht="12.75" customHeight="1" x14ac:dyDescent="0.25">
      <c r="A527" s="22" t="s">
        <v>302</v>
      </c>
      <c r="B527" s="17" t="s">
        <v>148</v>
      </c>
      <c r="C527" s="18">
        <v>10643477.42</v>
      </c>
      <c r="D527" s="18">
        <v>10771024</v>
      </c>
      <c r="E527" s="18">
        <v>10280449.74</v>
      </c>
      <c r="F527" s="19">
        <f t="shared" si="86"/>
        <v>96.589200449489937</v>
      </c>
      <c r="G527" s="19">
        <f t="shared" si="87"/>
        <v>95.445425987352735</v>
      </c>
      <c r="H527" s="20">
        <f t="shared" si="88"/>
        <v>-363027.6799999997</v>
      </c>
      <c r="J527" s="38"/>
    </row>
    <row r="528" spans="1:10" ht="12.75" customHeight="1" x14ac:dyDescent="0.25">
      <c r="A528" s="24" t="s">
        <v>160</v>
      </c>
      <c r="B528" s="25" t="s">
        <v>4</v>
      </c>
      <c r="C528" s="26">
        <v>10448533.890000001</v>
      </c>
      <c r="D528" s="26">
        <v>10600024</v>
      </c>
      <c r="E528" s="26">
        <v>10180006.800000001</v>
      </c>
      <c r="F528" s="27">
        <f t="shared" si="86"/>
        <v>97.430002210578081</v>
      </c>
      <c r="G528" s="27">
        <f t="shared" si="87"/>
        <v>96.037582556416851</v>
      </c>
      <c r="H528" s="28">
        <f t="shared" si="88"/>
        <v>-268527.08999999985</v>
      </c>
      <c r="J528" s="38"/>
    </row>
    <row r="529" spans="1:10" ht="12.75" customHeight="1" x14ac:dyDescent="0.25">
      <c r="A529" s="24" t="s">
        <v>161</v>
      </c>
      <c r="B529" s="25" t="s">
        <v>313</v>
      </c>
      <c r="C529" s="26">
        <v>194943.53</v>
      </c>
      <c r="D529" s="26">
        <v>171000</v>
      </c>
      <c r="E529" s="26">
        <v>100442.94</v>
      </c>
      <c r="F529" s="27">
        <f t="shared" si="86"/>
        <v>51.524120856947654</v>
      </c>
      <c r="G529" s="27">
        <f t="shared" si="87"/>
        <v>58.738561403508768</v>
      </c>
      <c r="H529" s="28">
        <f t="shared" si="88"/>
        <v>-94500.59</v>
      </c>
      <c r="J529" s="38"/>
    </row>
    <row r="530" spans="1:10" ht="12.75" customHeight="1" x14ac:dyDescent="0.25">
      <c r="A530" s="16" t="s">
        <v>325</v>
      </c>
      <c r="B530" s="17" t="s">
        <v>326</v>
      </c>
      <c r="C530" s="29">
        <v>343332140.39999998</v>
      </c>
      <c r="D530" s="29">
        <v>457199372</v>
      </c>
      <c r="E530" s="29">
        <v>403311341.24000001</v>
      </c>
      <c r="F530" s="19">
        <f t="shared" ref="F530:F533" si="107">IF(C530=0,"x",E530/C530*100)</f>
        <v>117.46973084725512</v>
      </c>
      <c r="G530" s="19">
        <f t="shared" ref="G530:G533" si="108">IF(D530=0,"x",E530/D530*100)</f>
        <v>88.213450398177713</v>
      </c>
      <c r="H530" s="30">
        <f t="shared" ref="H530:H533" si="109">+E530-C530</f>
        <v>59979200.840000033</v>
      </c>
      <c r="J530" s="38"/>
    </row>
    <row r="531" spans="1:10" ht="12.75" customHeight="1" x14ac:dyDescent="0.25">
      <c r="A531" s="22" t="s">
        <v>327</v>
      </c>
      <c r="B531" s="17" t="s">
        <v>328</v>
      </c>
      <c r="C531" s="18">
        <v>343332140.39999998</v>
      </c>
      <c r="D531" s="18">
        <v>457199372</v>
      </c>
      <c r="E531" s="18">
        <v>403311341.24000001</v>
      </c>
      <c r="F531" s="19">
        <f t="shared" si="107"/>
        <v>117.46973084725512</v>
      </c>
      <c r="G531" s="19">
        <f t="shared" si="108"/>
        <v>88.213450398177713</v>
      </c>
      <c r="H531" s="20">
        <f t="shared" si="109"/>
        <v>59979200.840000033</v>
      </c>
      <c r="J531" s="38"/>
    </row>
    <row r="532" spans="1:10" ht="12.75" customHeight="1" x14ac:dyDescent="0.25">
      <c r="A532" s="24" t="s">
        <v>160</v>
      </c>
      <c r="B532" s="25" t="s">
        <v>4</v>
      </c>
      <c r="C532" s="26">
        <v>338346034.55000001</v>
      </c>
      <c r="D532" s="26">
        <v>444656461</v>
      </c>
      <c r="E532" s="26">
        <v>398916258.25999999</v>
      </c>
      <c r="F532" s="27">
        <f t="shared" si="107"/>
        <v>117.90185712995228</v>
      </c>
      <c r="G532" s="27">
        <f t="shared" si="108"/>
        <v>89.713361493245003</v>
      </c>
      <c r="H532" s="28">
        <f t="shared" si="109"/>
        <v>60570223.709999979</v>
      </c>
      <c r="J532" s="38"/>
    </row>
    <row r="533" spans="1:10" ht="12.75" customHeight="1" x14ac:dyDescent="0.25">
      <c r="A533" s="24" t="s">
        <v>161</v>
      </c>
      <c r="B533" s="25" t="s">
        <v>313</v>
      </c>
      <c r="C533" s="26">
        <v>4986105.8499999996</v>
      </c>
      <c r="D533" s="26">
        <v>12542911</v>
      </c>
      <c r="E533" s="26">
        <v>4395082.9800000004</v>
      </c>
      <c r="F533" s="27">
        <f t="shared" si="107"/>
        <v>88.146604027670222</v>
      </c>
      <c r="G533" s="27">
        <f t="shared" si="108"/>
        <v>35.040374439394498</v>
      </c>
      <c r="H533" s="28">
        <f t="shared" si="109"/>
        <v>-591022.86999999918</v>
      </c>
      <c r="J533" s="38"/>
    </row>
    <row r="534" spans="1:10" ht="12.75" customHeight="1" x14ac:dyDescent="0.25">
      <c r="A534" s="16" t="s">
        <v>303</v>
      </c>
      <c r="B534" s="17" t="s">
        <v>149</v>
      </c>
      <c r="C534" s="29">
        <v>26758823.219999999</v>
      </c>
      <c r="D534" s="29">
        <v>29973000</v>
      </c>
      <c r="E534" s="29">
        <v>29498112.289999999</v>
      </c>
      <c r="F534" s="19">
        <f t="shared" si="86"/>
        <v>110.23695641425894</v>
      </c>
      <c r="G534" s="19">
        <f t="shared" si="87"/>
        <v>98.415615020184831</v>
      </c>
      <c r="H534" s="30">
        <f t="shared" si="88"/>
        <v>2739289.0700000003</v>
      </c>
      <c r="J534" s="38"/>
    </row>
    <row r="535" spans="1:10" ht="12.75" customHeight="1" x14ac:dyDescent="0.25">
      <c r="A535" s="16" t="s">
        <v>304</v>
      </c>
      <c r="B535" s="17" t="s">
        <v>150</v>
      </c>
      <c r="C535" s="29">
        <v>26762877.039999999</v>
      </c>
      <c r="D535" s="29">
        <v>28742500</v>
      </c>
      <c r="E535" s="29">
        <v>27627382.219999999</v>
      </c>
      <c r="F535" s="19">
        <f t="shared" si="86"/>
        <v>103.23024007735755</v>
      </c>
      <c r="G535" s="19">
        <f t="shared" si="87"/>
        <v>96.120317369748633</v>
      </c>
      <c r="H535" s="30">
        <f t="shared" si="88"/>
        <v>864505.1799999997</v>
      </c>
      <c r="J535" s="38"/>
    </row>
    <row r="536" spans="1:10" ht="12.75" customHeight="1" x14ac:dyDescent="0.25">
      <c r="A536" s="16" t="s">
        <v>305</v>
      </c>
      <c r="B536" s="17" t="s">
        <v>151</v>
      </c>
      <c r="C536" s="29">
        <v>14778155.76</v>
      </c>
      <c r="D536" s="29">
        <v>16970220</v>
      </c>
      <c r="E536" s="29">
        <v>16845303.940000001</v>
      </c>
      <c r="F536" s="19">
        <f t="shared" si="86"/>
        <v>113.98786298893361</v>
      </c>
      <c r="G536" s="19">
        <f t="shared" si="87"/>
        <v>99.263910190910906</v>
      </c>
      <c r="H536" s="30">
        <f t="shared" si="88"/>
        <v>2067148.1800000016</v>
      </c>
      <c r="J536" s="38"/>
    </row>
    <row r="537" spans="1:10" ht="12.75" customHeight="1" x14ac:dyDescent="0.25">
      <c r="A537" s="16" t="s">
        <v>306</v>
      </c>
      <c r="B537" s="17" t="s">
        <v>152</v>
      </c>
      <c r="C537" s="29">
        <v>9609856.3800000008</v>
      </c>
      <c r="D537" s="29">
        <v>12445255</v>
      </c>
      <c r="E537" s="29">
        <v>11832910.439999999</v>
      </c>
      <c r="F537" s="19">
        <f t="shared" si="86"/>
        <v>123.13306226539046</v>
      </c>
      <c r="G537" s="19">
        <f t="shared" si="87"/>
        <v>95.079694550252285</v>
      </c>
      <c r="H537" s="30">
        <f t="shared" si="88"/>
        <v>2223054.0599999987</v>
      </c>
      <c r="J537" s="38"/>
    </row>
    <row r="538" spans="1:10" ht="12.75" customHeight="1" x14ac:dyDescent="0.25">
      <c r="A538" s="22" t="s">
        <v>307</v>
      </c>
      <c r="B538" s="17" t="s">
        <v>153</v>
      </c>
      <c r="C538" s="18">
        <v>9609856.3800000008</v>
      </c>
      <c r="D538" s="18">
        <v>12445255</v>
      </c>
      <c r="E538" s="18">
        <v>11832910.439999999</v>
      </c>
      <c r="F538" s="19">
        <f t="shared" si="86"/>
        <v>123.13306226539046</v>
      </c>
      <c r="G538" s="19">
        <f t="shared" si="87"/>
        <v>95.079694550252285</v>
      </c>
      <c r="H538" s="20">
        <f t="shared" si="88"/>
        <v>2223054.0599999987</v>
      </c>
      <c r="J538" s="38"/>
    </row>
    <row r="539" spans="1:10" ht="12.75" customHeight="1" x14ac:dyDescent="0.25">
      <c r="A539" s="24" t="s">
        <v>160</v>
      </c>
      <c r="B539" s="25" t="s">
        <v>4</v>
      </c>
      <c r="C539" s="26">
        <v>9384553.9800000004</v>
      </c>
      <c r="D539" s="26">
        <v>11705255</v>
      </c>
      <c r="E539" s="26">
        <v>11478722.949999999</v>
      </c>
      <c r="F539" s="27">
        <f t="shared" si="86"/>
        <v>122.31506126410494</v>
      </c>
      <c r="G539" s="27">
        <f t="shared" si="87"/>
        <v>98.064697864335287</v>
      </c>
      <c r="H539" s="28">
        <f t="shared" si="88"/>
        <v>2094168.9699999988</v>
      </c>
      <c r="J539" s="38"/>
    </row>
    <row r="540" spans="1:10" ht="12.75" customHeight="1" x14ac:dyDescent="0.25">
      <c r="A540" s="24" t="s">
        <v>161</v>
      </c>
      <c r="B540" s="25" t="s">
        <v>313</v>
      </c>
      <c r="C540" s="26">
        <v>225302.39999999999</v>
      </c>
      <c r="D540" s="26">
        <v>740000</v>
      </c>
      <c r="E540" s="26">
        <v>354187.49</v>
      </c>
      <c r="F540" s="27">
        <f t="shared" si="86"/>
        <v>157.20537819392959</v>
      </c>
      <c r="G540" s="27">
        <f t="shared" si="87"/>
        <v>47.863174324324326</v>
      </c>
      <c r="H540" s="28">
        <f t="shared" si="88"/>
        <v>128885.09</v>
      </c>
      <c r="J540" s="38"/>
    </row>
    <row r="541" spans="1:10" ht="12.75" customHeight="1" x14ac:dyDescent="0.25">
      <c r="A541" s="16" t="s">
        <v>308</v>
      </c>
      <c r="B541" s="17" t="s">
        <v>154</v>
      </c>
      <c r="C541" s="29">
        <v>4858508.25</v>
      </c>
      <c r="D541" s="29">
        <v>5458000</v>
      </c>
      <c r="E541" s="29">
        <v>5009552.22</v>
      </c>
      <c r="F541" s="19">
        <f t="shared" ref="F541:F544" si="110">IF(C541=0,"x",E541/C541*100)</f>
        <v>103.10885486301274</v>
      </c>
      <c r="G541" s="19">
        <f t="shared" ref="G541:G544" si="111">IF(D541=0,"x",E541/D541*100)</f>
        <v>91.783661048002926</v>
      </c>
      <c r="H541" s="30">
        <f t="shared" ref="H541:H544" si="112">+E541-C541</f>
        <v>151043.96999999974</v>
      </c>
      <c r="J541" s="38"/>
    </row>
    <row r="542" spans="1:10" ht="12.75" customHeight="1" x14ac:dyDescent="0.25">
      <c r="A542" s="22" t="s">
        <v>309</v>
      </c>
      <c r="B542" s="17" t="s">
        <v>155</v>
      </c>
      <c r="C542" s="18">
        <v>4858508.25</v>
      </c>
      <c r="D542" s="18">
        <v>5458000</v>
      </c>
      <c r="E542" s="18">
        <v>5009552.22</v>
      </c>
      <c r="F542" s="19">
        <f t="shared" si="110"/>
        <v>103.10885486301274</v>
      </c>
      <c r="G542" s="19">
        <f t="shared" si="111"/>
        <v>91.783661048002926</v>
      </c>
      <c r="H542" s="20">
        <f t="shared" si="112"/>
        <v>151043.96999999974</v>
      </c>
      <c r="J542" s="38"/>
    </row>
    <row r="543" spans="1:10" ht="12.75" customHeight="1" x14ac:dyDescent="0.25">
      <c r="A543" s="24" t="s">
        <v>160</v>
      </c>
      <c r="B543" s="25" t="s">
        <v>4</v>
      </c>
      <c r="C543" s="26">
        <v>4798096.75</v>
      </c>
      <c r="D543" s="26">
        <v>5392000</v>
      </c>
      <c r="E543" s="26">
        <v>4966312.47</v>
      </c>
      <c r="F543" s="27">
        <f t="shared" si="110"/>
        <v>103.5058842863058</v>
      </c>
      <c r="G543" s="27">
        <f t="shared" si="111"/>
        <v>92.105201594955489</v>
      </c>
      <c r="H543" s="28">
        <f t="shared" si="112"/>
        <v>168215.71999999974</v>
      </c>
      <c r="J543" s="38"/>
    </row>
    <row r="544" spans="1:10" ht="12.75" customHeight="1" thickBot="1" x14ac:dyDescent="0.3">
      <c r="A544" s="31" t="s">
        <v>161</v>
      </c>
      <c r="B544" s="32" t="s">
        <v>313</v>
      </c>
      <c r="C544" s="33">
        <v>60411.5</v>
      </c>
      <c r="D544" s="33">
        <v>66000</v>
      </c>
      <c r="E544" s="33">
        <v>43239.75</v>
      </c>
      <c r="F544" s="34">
        <f t="shared" si="110"/>
        <v>71.575362306845548</v>
      </c>
      <c r="G544" s="34">
        <f t="shared" si="111"/>
        <v>65.514772727272728</v>
      </c>
      <c r="H544" s="35">
        <f t="shared" si="112"/>
        <v>-17171.75</v>
      </c>
      <c r="J544" s="38"/>
    </row>
    <row r="545" spans="1:8" ht="12.75" customHeight="1" x14ac:dyDescent="0.25">
      <c r="A545" s="1"/>
      <c r="B545" s="2"/>
      <c r="C545" s="1"/>
      <c r="D545" s="1"/>
      <c r="E545" s="1"/>
      <c r="F545" s="3"/>
      <c r="G545" s="3"/>
      <c r="H545" s="1"/>
    </row>
    <row r="546" spans="1:8" ht="12.75" customHeight="1" x14ac:dyDescent="0.25">
      <c r="A546" s="36" t="s">
        <v>156</v>
      </c>
      <c r="B546" s="2"/>
      <c r="C546" s="1"/>
      <c r="D546" s="1"/>
      <c r="E546" s="1"/>
      <c r="F546" s="3"/>
      <c r="G546" s="3"/>
      <c r="H546" s="1"/>
    </row>
    <row r="547" spans="1:8" ht="12.75" customHeight="1" x14ac:dyDescent="0.25">
      <c r="A547" s="37" t="s">
        <v>157</v>
      </c>
      <c r="B547" s="2"/>
      <c r="C547" s="1"/>
      <c r="D547" s="1"/>
      <c r="E547" s="1"/>
      <c r="F547" s="3"/>
      <c r="G547" s="3"/>
      <c r="H547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2023-04-04T10:35:38Z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siječanj-prosinac 2022..xlsx</vt:lpwstr>
  </property>
</Properties>
</file>